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記録" sheetId="2" state="visible" r:id="rId2"/>
    <sheet xmlns:r="http://schemas.openxmlformats.org/officeDocument/2006/relationships" name="月別集計" sheetId="3" state="visible" r:id="rId3"/>
  </sheets>
  <definedNames>
    <definedName name="_xlnm._FilterDatabase" localSheetId="1" hidden="1">'記録'!$A$1:$K$501</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yyyy/mm"/>
  </numFmts>
  <fonts count="6">
    <font>
      <name val="Calibri"/>
      <family val="2"/>
      <color theme="1"/>
      <sz val="11"/>
      <scheme val="minor"/>
    </font>
    <font>
      <b val="1"/>
      <color rgb="00FFFFFF"/>
    </font>
    <font>
      <i val="1"/>
      <color rgb="006B7280"/>
    </font>
    <font>
      <b val="1"/>
    </font>
    <font>
      <b val="1"/>
      <color rgb="001F9D6B"/>
      <sz val="14"/>
    </font>
    <font>
      <b val="1"/>
      <sz val="12"/>
    </font>
  </fonts>
  <fills count="3">
    <fill>
      <patternFill/>
    </fill>
    <fill>
      <patternFill patternType="gray125"/>
    </fill>
    <fill>
      <patternFill patternType="solid">
        <fgColor rgb="001F9D6B"/>
      </patternFill>
    </fill>
  </fills>
  <borders count="1">
    <border>
      <left/>
      <right/>
      <top/>
      <bottom/>
      <diagonal/>
    </border>
  </borders>
  <cellStyleXfs count="1">
    <xf numFmtId="0" fontId="0" fillId="0" borderId="0"/>
  </cellStyleXfs>
  <cellXfs count="15">
    <xf numFmtId="0" fontId="0"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1" fillId="2" borderId="0" applyAlignment="1" pivotButton="0" quotePrefix="0" xfId="0">
      <alignment horizontal="center" vertical="center" wrapText="1"/>
    </xf>
    <xf numFmtId="165" fontId="2" fillId="0" borderId="0" pivotButton="0" quotePrefix="0" xfId="0"/>
    <xf numFmtId="0" fontId="2" fillId="0" borderId="0" pivotButton="0" quotePrefix="0" xfId="0"/>
    <xf numFmtId="3" fontId="2" fillId="0" borderId="0" pivotButton="0" quotePrefix="0" xfId="0"/>
    <xf numFmtId="1" fontId="2" fillId="0" borderId="0" pivotButton="0" quotePrefix="0" xfId="0"/>
    <xf numFmtId="165" fontId="0" fillId="0" borderId="0" pivotButton="0" quotePrefix="0" xfId="0"/>
    <xf numFmtId="3" fontId="0" fillId="0" borderId="0" pivotButton="0" quotePrefix="0" xfId="0"/>
    <xf numFmtId="1" fontId="0" fillId="0" borderId="0" pivotButton="0" quotePrefix="0" xfId="0"/>
    <xf numFmtId="0" fontId="3" fillId="0" borderId="0" pivotButton="0" quotePrefix="0" xfId="0"/>
    <xf numFmtId="166" fontId="0" fillId="0" borderId="0" pivotButton="0" quotePrefix="0" xfId="0"/>
    <xf numFmtId="0" fontId="1" fillId="2" borderId="0" applyAlignment="1" pivotButton="0" quotePrefix="0" xfId="0">
      <alignment horizontal="center" wrapText="1"/>
    </xf>
  </cellXfs>
  <cellStyles count="1">
    <cellStyle name="Normal" xfId="0" builtinId="0" hidden="0"/>
  </cellStyles>
  <dxfs count="3">
    <dxf>
      <font>
        <b val="1"/>
        <color rgb="00991B1B"/>
      </font>
      <fill>
        <patternFill patternType="solid">
          <fgColor rgb="00FECACA"/>
          <bgColor rgb="00FECACA"/>
        </patternFill>
      </fill>
    </dxf>
    <dxf>
      <fill>
        <patternFill patternType="solid">
          <fgColor rgb="00FEF08A"/>
          <bgColor rgb="00FEF08A"/>
        </patternFill>
      </fill>
    </dxf>
    <dxf>
      <fill>
        <patternFill patternType="solid">
          <fgColor rgb="00E5E7EB"/>
          <b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10" customWidth="1" min="1" max="1"/>
  </cols>
  <sheetData>
    <row r="1">
      <c r="A1" s="1" t="inlineStr">
        <is>
          <t>ポイ活管理シート（テンプレート） 配布：ポイ活AIラボ https://example.com/templates/point-tracker.html</t>
        </is>
      </c>
    </row>
    <row r="2">
      <c r="A2" s="2" t="inlineStr"/>
    </row>
    <row r="3">
      <c r="A3" s="3" t="inlineStr">
        <is>
          <t>■ 使い方</t>
        </is>
      </c>
    </row>
    <row r="4">
      <c r="A4" s="2" t="inlineStr">
        <is>
          <t>1. 「記録」シートの灰色の「例」の行（2〜6行目）を確認したら、行ごと削除するか上書きしてください。</t>
        </is>
      </c>
    </row>
    <row r="5">
      <c r="A5" s="2" t="inlineStr">
        <is>
          <t>2. ポイントサイトを経由して買い物・申込をしたら、その日のうちに1行追加します。予定ポイントは、利用時点の公式ページの表示を記録します。</t>
        </is>
      </c>
    </row>
    <row r="6">
      <c r="A6" s="2" t="inlineStr">
        <is>
          <t>3. 「状態」はプルダウンから選びます：申請 → 確定 → 付与待ち → 付与済（対象外になったら 否認）。</t>
        </is>
      </c>
    </row>
    <row r="7">
      <c r="A7" s="2" t="inlineStr">
        <is>
          <t xml:space="preserve">   ※記事「AIでポイ活の管理をラクにする方法」の「判定中」は、申請・確定・付与待ちにあたります。「却下」は否認です。</t>
        </is>
      </c>
    </row>
    <row r="8">
      <c r="A8" s="2" t="inlineStr">
        <is>
          <t>4. 「付与予定日」を過ぎても付与済・否認になっていない行は、「付与漏れチェック」に「要確認」と出て、行が赤くなります。</t>
        </is>
      </c>
    </row>
    <row r="9">
      <c r="A9" s="2" t="inlineStr">
        <is>
          <t>5. 「ポイント失効日」が30日以内の行は黄色、過ぎた行は灰色になります。</t>
        </is>
      </c>
    </row>
    <row r="10">
      <c r="A10" s="2" t="inlineStr">
        <is>
          <t>6. 週1回、フィルタで「要確認」の行を抜き出し、ポイントサイトの通帳・履歴で確認します。問い合わせるかどうかは各サイトの規約を見て自分で判断してください。</t>
        </is>
      </c>
    </row>
    <row r="11">
      <c r="A11" s="2" t="inlineStr">
        <is>
          <t>7. 「月別集計」シートのB1に集計を始める月の1日を入れると、12か月分の件数・金額・ポイントが自動で集計されます。</t>
        </is>
      </c>
    </row>
    <row r="12">
      <c r="A12" s="2" t="inlineStr"/>
    </row>
    <row r="13">
      <c r="A13" s="3" t="inlineStr">
        <is>
          <t>■ AIと組み合わせるとき</t>
        </is>
      </c>
    </row>
    <row r="14">
      <c r="A14" s="2" t="inlineStr">
        <is>
          <t>・購入メールや明細の文章をAIに貼り、「日付／案件・買い物名／金額」の表にしてもらうと転記がラクです。</t>
        </is>
      </c>
    </row>
    <row r="15">
      <c r="A15" s="2" t="inlineStr">
        <is>
          <t>・ログイン情報、パスワード、カード番号、住所・氏名はAIに入力しないでください。</t>
        </is>
      </c>
    </row>
    <row r="16">
      <c r="A16" s="2" t="inlineStr">
        <is>
          <t>・AIが答えた還元率やキャンペーン条件はそのまま信用せず、各公式ページで確認してください。</t>
        </is>
      </c>
    </row>
    <row r="17">
      <c r="A17" s="2" t="inlineStr"/>
    </row>
    <row r="18">
      <c r="A18" s="3" t="inlineStr">
        <is>
          <t>■ 注意</t>
        </is>
      </c>
    </row>
    <row r="19">
      <c r="A19" s="2" t="inlineStr">
        <is>
          <t>・このシートは記録を整理するための道具です。ポイントの獲得や金額を保証するものではありません。</t>
        </is>
      </c>
    </row>
    <row r="20">
      <c r="A20" s="2" t="inlineStr">
        <is>
          <t>・付与予定日・失効日・条件は各ポイントサイトで異なり、変更されることがあります。最新の条件は公式ページで確認してください。</t>
        </is>
      </c>
    </row>
    <row r="21">
      <c r="A21" s="2" t="inlineStr">
        <is>
          <t>・数式はExcel（2010以降）とGoogleスプレッドシートで動く関数（IF・OR・AND・TODAY・COUNTIFS・SUMIFS・EDATE・SUM）だけを使っています。</t>
        </is>
      </c>
    </row>
    <row r="22">
      <c r="A22" s="2" t="inlineStr"/>
    </row>
    <row r="23">
      <c r="A23" s="3" t="inlineStr">
        <is>
          <t>■ ライセンス</t>
        </is>
      </c>
    </row>
    <row r="24">
      <c r="A24" s="2" t="inlineStr">
        <is>
          <t>・個人・商用を問わず、自由に使用・改変できます。連絡は不要です。</t>
        </is>
      </c>
    </row>
    <row r="25">
      <c r="A25" s="2" t="inlineStr">
        <is>
          <t>・ブログやSNSなどで再配布・紹介するときは、配布ページ（上記URL）へのリンクをお願いします。</t>
        </is>
      </c>
    </row>
    <row r="26">
      <c r="A26" s="2" t="inlineStr">
        <is>
          <t>・運営者：YKOBA（X：@rionlab_koba）／お問い合わせ：ykoba-assistant@mail.grokbot.com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01"/>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30" customWidth="1" min="3" max="3"/>
    <col width="11" customWidth="1" min="4" max="4"/>
    <col width="11" customWidth="1" min="5" max="5"/>
    <col width="34" customWidth="1" min="6" max="6"/>
    <col width="10" customWidth="1" min="7" max="7"/>
    <col width="12" customWidth="1" min="8" max="8"/>
    <col width="14" customWidth="1" min="9" max="9"/>
    <col width="13" customWidth="1" min="10" max="10"/>
    <col width="10" customWidth="1" min="11" max="11"/>
  </cols>
  <sheetData>
    <row r="1">
      <c r="A1" s="4" t="inlineStr">
        <is>
          <t>日付</t>
        </is>
      </c>
      <c r="B1" s="4" t="inlineStr">
        <is>
          <t>ポイントサイト</t>
        </is>
      </c>
      <c r="C1" s="4" t="inlineStr">
        <is>
          <t>案件・買い物名</t>
        </is>
      </c>
      <c r="D1" s="4" t="inlineStr">
        <is>
          <t>金額(円)</t>
        </is>
      </c>
      <c r="E1" s="4" t="inlineStr">
        <is>
          <t>予定ポイント</t>
        </is>
      </c>
      <c r="F1" s="4" t="inlineStr">
        <is>
          <t>条件メモ</t>
        </is>
      </c>
      <c r="G1" s="4" t="inlineStr">
        <is>
          <t>状態</t>
        </is>
      </c>
      <c r="H1" s="4" t="inlineStr">
        <is>
          <t>付与予定日</t>
        </is>
      </c>
      <c r="I1" s="4" t="inlineStr">
        <is>
          <t>付与漏れチェック</t>
        </is>
      </c>
      <c r="J1" s="4" t="inlineStr">
        <is>
          <t>ポイント失効日</t>
        </is>
      </c>
      <c r="K1" s="4" t="inlineStr">
        <is>
          <t>失効まで(日)</t>
        </is>
      </c>
    </row>
    <row r="2">
      <c r="A2" s="5" t="n">
        <v>46270</v>
      </c>
      <c r="B2" s="6" t="inlineStr">
        <is>
          <t>例：ポイントサイトA</t>
        </is>
      </c>
      <c r="C2" s="6" t="inlineStr">
        <is>
          <t>例：ネット通販で日用品を購入</t>
        </is>
      </c>
      <c r="D2" s="7" t="n">
        <v>3200</v>
      </c>
      <c r="E2" s="7" t="n">
        <v>96</v>
      </c>
      <c r="F2" s="6" t="inlineStr">
        <is>
          <t>例：サイト経由・カート投入前に経由</t>
        </is>
      </c>
      <c r="G2" s="6" t="inlineStr">
        <is>
          <t>付与済</t>
        </is>
      </c>
      <c r="H2" s="5" t="n">
        <v>46315</v>
      </c>
      <c r="I2" s="6">
        <f>IF(OR($H2="",$G2="付与済",$G2="否認"),"",IF($H2&lt;TODAY(),"要確認",""))</f>
        <v/>
      </c>
      <c r="J2" s="5" t="n">
        <v>46691</v>
      </c>
      <c r="K2" s="8">
        <f>IF($J2="","",$J2-TODAY())</f>
        <v/>
      </c>
    </row>
    <row r="3">
      <c r="A3" s="5" t="n">
        <v>46283</v>
      </c>
      <c r="B3" s="6" t="inlineStr">
        <is>
          <t>例：ポイントサイトB</t>
        </is>
      </c>
      <c r="C3" s="6" t="inlineStr">
        <is>
          <t>例：クレジットカード発行</t>
        </is>
      </c>
      <c r="D3" s="7" t="n">
        <v>0</v>
      </c>
      <c r="E3" s="7" t="n">
        <v>5000</v>
      </c>
      <c r="F3" s="6" t="inlineStr">
        <is>
          <t>例：発行後に利用条件あり（公式で確認）</t>
        </is>
      </c>
      <c r="G3" s="6" t="inlineStr">
        <is>
          <t>付与待ち</t>
        </is>
      </c>
      <c r="H3" s="5" t="n">
        <v>46326</v>
      </c>
      <c r="I3" s="6">
        <f>IF(OR($H3="",$G3="付与済",$G3="否認"),"",IF($H3&lt;TODAY(),"要確認",""))</f>
        <v/>
      </c>
      <c r="J3" s="5" t="n"/>
      <c r="K3" s="8">
        <f>IF($J3="","",$J3-TODAY())</f>
        <v/>
      </c>
    </row>
    <row r="4">
      <c r="A4" s="5" t="n">
        <v>46305</v>
      </c>
      <c r="B4" s="6" t="inlineStr">
        <is>
          <t>例：ポイントサイトA</t>
        </is>
      </c>
      <c r="C4" s="6" t="inlineStr">
        <is>
          <t>例：サブスク初回申込</t>
        </is>
      </c>
      <c r="D4" s="7" t="n">
        <v>980</v>
      </c>
      <c r="E4" s="7" t="n">
        <v>300</v>
      </c>
      <c r="F4" s="6" t="inlineStr">
        <is>
          <t>例：初回のみ・無料期間中の解約は対象外</t>
        </is>
      </c>
      <c r="G4" s="6" t="inlineStr">
        <is>
          <t>申請</t>
        </is>
      </c>
      <c r="H4" s="5" t="n">
        <v>46371</v>
      </c>
      <c r="I4" s="6">
        <f>IF(OR($H4="",$G4="付与済",$G4="否認"),"",IF($H4&lt;TODAY(),"要確認",""))</f>
        <v/>
      </c>
      <c r="J4" s="5" t="n"/>
      <c r="K4" s="8">
        <f>IF($J4="","",$J4-TODAY())</f>
        <v/>
      </c>
    </row>
    <row r="5">
      <c r="A5" s="5" t="n">
        <v>46317</v>
      </c>
      <c r="B5" s="6" t="inlineStr">
        <is>
          <t>例：ポイントサイトC</t>
        </is>
      </c>
      <c r="C5" s="6" t="inlineStr">
        <is>
          <t>例：アンケート回答</t>
        </is>
      </c>
      <c r="D5" s="7" t="n">
        <v>0</v>
      </c>
      <c r="E5" s="7" t="n">
        <v>10</v>
      </c>
      <c r="F5" s="6" t="inlineStr">
        <is>
          <t>例：即時付与</t>
        </is>
      </c>
      <c r="G5" s="6" t="inlineStr">
        <is>
          <t>否認</t>
        </is>
      </c>
      <c r="H5" s="5" t="n">
        <v>46317</v>
      </c>
      <c r="I5" s="6">
        <f>IF(OR($H5="",$G5="付与済",$G5="否認"),"",IF($H5&lt;TODAY(),"要確認",""))</f>
        <v/>
      </c>
      <c r="J5" s="5" t="n"/>
      <c r="K5" s="8">
        <f>IF($J5="","",$J5-TODAY())</f>
        <v/>
      </c>
    </row>
    <row r="6">
      <c r="A6" s="5" t="n">
        <v>46323</v>
      </c>
      <c r="B6" s="6" t="inlineStr">
        <is>
          <t>例：ポイントサイトB</t>
        </is>
      </c>
      <c r="C6" s="6" t="inlineStr">
        <is>
          <t>例：ネット通販で家電を購入</t>
        </is>
      </c>
      <c r="D6" s="7" t="n">
        <v>15800</v>
      </c>
      <c r="E6" s="7" t="n">
        <v>158</v>
      </c>
      <c r="F6" s="6" t="inlineStr">
        <is>
          <t>例：エントリー必須キャンペーン</t>
        </is>
      </c>
      <c r="G6" s="6" t="inlineStr">
        <is>
          <t>確定</t>
        </is>
      </c>
      <c r="H6" s="5" t="n">
        <v>46381</v>
      </c>
      <c r="I6" s="6">
        <f>IF(OR($H6="",$G6="付与済",$G6="否認"),"",IF($H6&lt;TODAY(),"要確認",""))</f>
        <v/>
      </c>
      <c r="J6" s="5" t="n">
        <v>46346</v>
      </c>
      <c r="K6" s="8">
        <f>IF($J6="","",$J6-TODAY())</f>
        <v/>
      </c>
    </row>
    <row r="7">
      <c r="A7" s="9" t="n"/>
      <c r="D7" s="10" t="n"/>
      <c r="E7" s="10" t="n"/>
      <c r="H7" s="9" t="n"/>
      <c r="I7">
        <f>IF(OR($H7="",$G7="付与済",$G7="否認"),"",IF($H7&lt;TODAY(),"要確認",""))</f>
        <v/>
      </c>
      <c r="J7" s="9" t="n"/>
      <c r="K7" s="11">
        <f>IF($J7="","",$J7-TODAY())</f>
        <v/>
      </c>
    </row>
    <row r="8">
      <c r="A8" s="9" t="n"/>
      <c r="D8" s="10" t="n"/>
      <c r="E8" s="10" t="n"/>
      <c r="H8" s="9" t="n"/>
      <c r="I8">
        <f>IF(OR($H8="",$G8="付与済",$G8="否認"),"",IF($H8&lt;TODAY(),"要確認",""))</f>
        <v/>
      </c>
      <c r="J8" s="9" t="n"/>
      <c r="K8" s="11">
        <f>IF($J8="","",$J8-TODAY())</f>
        <v/>
      </c>
    </row>
    <row r="9">
      <c r="A9" s="9" t="n"/>
      <c r="D9" s="10" t="n"/>
      <c r="E9" s="10" t="n"/>
      <c r="H9" s="9" t="n"/>
      <c r="I9">
        <f>IF(OR($H9="",$G9="付与済",$G9="否認"),"",IF($H9&lt;TODAY(),"要確認",""))</f>
        <v/>
      </c>
      <c r="J9" s="9" t="n"/>
      <c r="K9" s="11">
        <f>IF($J9="","",$J9-TODAY())</f>
        <v/>
      </c>
    </row>
    <row r="10">
      <c r="A10" s="9" t="n"/>
      <c r="D10" s="10" t="n"/>
      <c r="E10" s="10" t="n"/>
      <c r="H10" s="9" t="n"/>
      <c r="I10">
        <f>IF(OR($H10="",$G10="付与済",$G10="否認"),"",IF($H10&lt;TODAY(),"要確認",""))</f>
        <v/>
      </c>
      <c r="J10" s="9" t="n"/>
      <c r="K10" s="11">
        <f>IF($J10="","",$J10-TODAY())</f>
        <v/>
      </c>
    </row>
    <row r="11">
      <c r="A11" s="9" t="n"/>
      <c r="D11" s="10" t="n"/>
      <c r="E11" s="10" t="n"/>
      <c r="H11" s="9" t="n"/>
      <c r="I11">
        <f>IF(OR($H11="",$G11="付与済",$G11="否認"),"",IF($H11&lt;TODAY(),"要確認",""))</f>
        <v/>
      </c>
      <c r="J11" s="9" t="n"/>
      <c r="K11" s="11">
        <f>IF($J11="","",$J11-TODAY())</f>
        <v/>
      </c>
    </row>
    <row r="12">
      <c r="A12" s="9" t="n"/>
      <c r="D12" s="10" t="n"/>
      <c r="E12" s="10" t="n"/>
      <c r="H12" s="9" t="n"/>
      <c r="I12">
        <f>IF(OR($H12="",$G12="付与済",$G12="否認"),"",IF($H12&lt;TODAY(),"要確認",""))</f>
        <v/>
      </c>
      <c r="J12" s="9" t="n"/>
      <c r="K12" s="11">
        <f>IF($J12="","",$J12-TODAY())</f>
        <v/>
      </c>
    </row>
    <row r="13">
      <c r="A13" s="9" t="n"/>
      <c r="D13" s="10" t="n"/>
      <c r="E13" s="10" t="n"/>
      <c r="H13" s="9" t="n"/>
      <c r="I13">
        <f>IF(OR($H13="",$G13="付与済",$G13="否認"),"",IF($H13&lt;TODAY(),"要確認",""))</f>
        <v/>
      </c>
      <c r="J13" s="9" t="n"/>
      <c r="K13" s="11">
        <f>IF($J13="","",$J13-TODAY())</f>
        <v/>
      </c>
    </row>
    <row r="14">
      <c r="A14" s="9" t="n"/>
      <c r="D14" s="10" t="n"/>
      <c r="E14" s="10" t="n"/>
      <c r="H14" s="9" t="n"/>
      <c r="I14">
        <f>IF(OR($H14="",$G14="付与済",$G14="否認"),"",IF($H14&lt;TODAY(),"要確認",""))</f>
        <v/>
      </c>
      <c r="J14" s="9" t="n"/>
      <c r="K14" s="11">
        <f>IF($J14="","",$J14-TODAY())</f>
        <v/>
      </c>
    </row>
    <row r="15">
      <c r="A15" s="9" t="n"/>
      <c r="D15" s="10" t="n"/>
      <c r="E15" s="10" t="n"/>
      <c r="H15" s="9" t="n"/>
      <c r="I15">
        <f>IF(OR($H15="",$G15="付与済",$G15="否認"),"",IF($H15&lt;TODAY(),"要確認",""))</f>
        <v/>
      </c>
      <c r="J15" s="9" t="n"/>
      <c r="K15" s="11">
        <f>IF($J15="","",$J15-TODAY())</f>
        <v/>
      </c>
    </row>
    <row r="16">
      <c r="A16" s="9" t="n"/>
      <c r="D16" s="10" t="n"/>
      <c r="E16" s="10" t="n"/>
      <c r="H16" s="9" t="n"/>
      <c r="I16">
        <f>IF(OR($H16="",$G16="付与済",$G16="否認"),"",IF($H16&lt;TODAY(),"要確認",""))</f>
        <v/>
      </c>
      <c r="J16" s="9" t="n"/>
      <c r="K16" s="11">
        <f>IF($J16="","",$J16-TODAY())</f>
        <v/>
      </c>
    </row>
    <row r="17">
      <c r="A17" s="9" t="n"/>
      <c r="D17" s="10" t="n"/>
      <c r="E17" s="10" t="n"/>
      <c r="H17" s="9" t="n"/>
      <c r="I17">
        <f>IF(OR($H17="",$G17="付与済",$G17="否認"),"",IF($H17&lt;TODAY(),"要確認",""))</f>
        <v/>
      </c>
      <c r="J17" s="9" t="n"/>
      <c r="K17" s="11">
        <f>IF($J17="","",$J17-TODAY())</f>
        <v/>
      </c>
    </row>
    <row r="18">
      <c r="A18" s="9" t="n"/>
      <c r="D18" s="10" t="n"/>
      <c r="E18" s="10" t="n"/>
      <c r="H18" s="9" t="n"/>
      <c r="I18">
        <f>IF(OR($H18="",$G18="付与済",$G18="否認"),"",IF($H18&lt;TODAY(),"要確認",""))</f>
        <v/>
      </c>
      <c r="J18" s="9" t="n"/>
      <c r="K18" s="11">
        <f>IF($J18="","",$J18-TODAY())</f>
        <v/>
      </c>
    </row>
    <row r="19">
      <c r="A19" s="9" t="n"/>
      <c r="D19" s="10" t="n"/>
      <c r="E19" s="10" t="n"/>
      <c r="H19" s="9" t="n"/>
      <c r="I19">
        <f>IF(OR($H19="",$G19="付与済",$G19="否認"),"",IF($H19&lt;TODAY(),"要確認",""))</f>
        <v/>
      </c>
      <c r="J19" s="9" t="n"/>
      <c r="K19" s="11">
        <f>IF($J19="","",$J19-TODAY())</f>
        <v/>
      </c>
    </row>
    <row r="20">
      <c r="A20" s="9" t="n"/>
      <c r="D20" s="10" t="n"/>
      <c r="E20" s="10" t="n"/>
      <c r="H20" s="9" t="n"/>
      <c r="I20">
        <f>IF(OR($H20="",$G20="付与済",$G20="否認"),"",IF($H20&lt;TODAY(),"要確認",""))</f>
        <v/>
      </c>
      <c r="J20" s="9" t="n"/>
      <c r="K20" s="11">
        <f>IF($J20="","",$J20-TODAY())</f>
        <v/>
      </c>
    </row>
    <row r="21">
      <c r="A21" s="9" t="n"/>
      <c r="D21" s="10" t="n"/>
      <c r="E21" s="10" t="n"/>
      <c r="H21" s="9" t="n"/>
      <c r="I21">
        <f>IF(OR($H21="",$G21="付与済",$G21="否認"),"",IF($H21&lt;TODAY(),"要確認",""))</f>
        <v/>
      </c>
      <c r="J21" s="9" t="n"/>
      <c r="K21" s="11">
        <f>IF($J21="","",$J21-TODAY())</f>
        <v/>
      </c>
    </row>
    <row r="22">
      <c r="A22" s="9" t="n"/>
      <c r="D22" s="10" t="n"/>
      <c r="E22" s="10" t="n"/>
      <c r="H22" s="9" t="n"/>
      <c r="I22">
        <f>IF(OR($H22="",$G22="付与済",$G22="否認"),"",IF($H22&lt;TODAY(),"要確認",""))</f>
        <v/>
      </c>
      <c r="J22" s="9" t="n"/>
      <c r="K22" s="11">
        <f>IF($J22="","",$J22-TODAY())</f>
        <v/>
      </c>
    </row>
    <row r="23">
      <c r="A23" s="9" t="n"/>
      <c r="D23" s="10" t="n"/>
      <c r="E23" s="10" t="n"/>
      <c r="H23" s="9" t="n"/>
      <c r="I23">
        <f>IF(OR($H23="",$G23="付与済",$G23="否認"),"",IF($H23&lt;TODAY(),"要確認",""))</f>
        <v/>
      </c>
      <c r="J23" s="9" t="n"/>
      <c r="K23" s="11">
        <f>IF($J23="","",$J23-TODAY())</f>
        <v/>
      </c>
    </row>
    <row r="24">
      <c r="A24" s="9" t="n"/>
      <c r="D24" s="10" t="n"/>
      <c r="E24" s="10" t="n"/>
      <c r="H24" s="9" t="n"/>
      <c r="I24">
        <f>IF(OR($H24="",$G24="付与済",$G24="否認"),"",IF($H24&lt;TODAY(),"要確認",""))</f>
        <v/>
      </c>
      <c r="J24" s="9" t="n"/>
      <c r="K24" s="11">
        <f>IF($J24="","",$J24-TODAY())</f>
        <v/>
      </c>
    </row>
    <row r="25">
      <c r="A25" s="9" t="n"/>
      <c r="D25" s="10" t="n"/>
      <c r="E25" s="10" t="n"/>
      <c r="H25" s="9" t="n"/>
      <c r="I25">
        <f>IF(OR($H25="",$G25="付与済",$G25="否認"),"",IF($H25&lt;TODAY(),"要確認",""))</f>
        <v/>
      </c>
      <c r="J25" s="9" t="n"/>
      <c r="K25" s="11">
        <f>IF($J25="","",$J25-TODAY())</f>
        <v/>
      </c>
    </row>
    <row r="26">
      <c r="A26" s="9" t="n"/>
      <c r="D26" s="10" t="n"/>
      <c r="E26" s="10" t="n"/>
      <c r="H26" s="9" t="n"/>
      <c r="I26">
        <f>IF(OR($H26="",$G26="付与済",$G26="否認"),"",IF($H26&lt;TODAY(),"要確認",""))</f>
        <v/>
      </c>
      <c r="J26" s="9" t="n"/>
      <c r="K26" s="11">
        <f>IF($J26="","",$J26-TODAY())</f>
        <v/>
      </c>
    </row>
    <row r="27">
      <c r="A27" s="9" t="n"/>
      <c r="D27" s="10" t="n"/>
      <c r="E27" s="10" t="n"/>
      <c r="H27" s="9" t="n"/>
      <c r="I27">
        <f>IF(OR($H27="",$G27="付与済",$G27="否認"),"",IF($H27&lt;TODAY(),"要確認",""))</f>
        <v/>
      </c>
      <c r="J27" s="9" t="n"/>
      <c r="K27" s="11">
        <f>IF($J27="","",$J27-TODAY())</f>
        <v/>
      </c>
    </row>
    <row r="28">
      <c r="A28" s="9" t="n"/>
      <c r="D28" s="10" t="n"/>
      <c r="E28" s="10" t="n"/>
      <c r="H28" s="9" t="n"/>
      <c r="I28">
        <f>IF(OR($H28="",$G28="付与済",$G28="否認"),"",IF($H28&lt;TODAY(),"要確認",""))</f>
        <v/>
      </c>
      <c r="J28" s="9" t="n"/>
      <c r="K28" s="11">
        <f>IF($J28="","",$J28-TODAY())</f>
        <v/>
      </c>
    </row>
    <row r="29">
      <c r="A29" s="9" t="n"/>
      <c r="D29" s="10" t="n"/>
      <c r="E29" s="10" t="n"/>
      <c r="H29" s="9" t="n"/>
      <c r="I29">
        <f>IF(OR($H29="",$G29="付与済",$G29="否認"),"",IF($H29&lt;TODAY(),"要確認",""))</f>
        <v/>
      </c>
      <c r="J29" s="9" t="n"/>
      <c r="K29" s="11">
        <f>IF($J29="","",$J29-TODAY())</f>
        <v/>
      </c>
    </row>
    <row r="30">
      <c r="A30" s="9" t="n"/>
      <c r="D30" s="10" t="n"/>
      <c r="E30" s="10" t="n"/>
      <c r="H30" s="9" t="n"/>
      <c r="I30">
        <f>IF(OR($H30="",$G30="付与済",$G30="否認"),"",IF($H30&lt;TODAY(),"要確認",""))</f>
        <v/>
      </c>
      <c r="J30" s="9" t="n"/>
      <c r="K30" s="11">
        <f>IF($J30="","",$J30-TODAY())</f>
        <v/>
      </c>
    </row>
    <row r="31">
      <c r="A31" s="9" t="n"/>
      <c r="D31" s="10" t="n"/>
      <c r="E31" s="10" t="n"/>
      <c r="H31" s="9" t="n"/>
      <c r="I31">
        <f>IF(OR($H31="",$G31="付与済",$G31="否認"),"",IF($H31&lt;TODAY(),"要確認",""))</f>
        <v/>
      </c>
      <c r="J31" s="9" t="n"/>
      <c r="K31" s="11">
        <f>IF($J31="","",$J31-TODAY())</f>
        <v/>
      </c>
    </row>
    <row r="32">
      <c r="A32" s="9" t="n"/>
      <c r="D32" s="10" t="n"/>
      <c r="E32" s="10" t="n"/>
      <c r="H32" s="9" t="n"/>
      <c r="I32">
        <f>IF(OR($H32="",$G32="付与済",$G32="否認"),"",IF($H32&lt;TODAY(),"要確認",""))</f>
        <v/>
      </c>
      <c r="J32" s="9" t="n"/>
      <c r="K32" s="11">
        <f>IF($J32="","",$J32-TODAY())</f>
        <v/>
      </c>
    </row>
    <row r="33">
      <c r="A33" s="9" t="n"/>
      <c r="D33" s="10" t="n"/>
      <c r="E33" s="10" t="n"/>
      <c r="H33" s="9" t="n"/>
      <c r="I33">
        <f>IF(OR($H33="",$G33="付与済",$G33="否認"),"",IF($H33&lt;TODAY(),"要確認",""))</f>
        <v/>
      </c>
      <c r="J33" s="9" t="n"/>
      <c r="K33" s="11">
        <f>IF($J33="","",$J33-TODAY())</f>
        <v/>
      </c>
    </row>
    <row r="34">
      <c r="A34" s="9" t="n"/>
      <c r="D34" s="10" t="n"/>
      <c r="E34" s="10" t="n"/>
      <c r="H34" s="9" t="n"/>
      <c r="I34">
        <f>IF(OR($H34="",$G34="付与済",$G34="否認"),"",IF($H34&lt;TODAY(),"要確認",""))</f>
        <v/>
      </c>
      <c r="J34" s="9" t="n"/>
      <c r="K34" s="11">
        <f>IF($J34="","",$J34-TODAY())</f>
        <v/>
      </c>
    </row>
    <row r="35">
      <c r="A35" s="9" t="n"/>
      <c r="D35" s="10" t="n"/>
      <c r="E35" s="10" t="n"/>
      <c r="H35" s="9" t="n"/>
      <c r="I35">
        <f>IF(OR($H35="",$G35="付与済",$G35="否認"),"",IF($H35&lt;TODAY(),"要確認",""))</f>
        <v/>
      </c>
      <c r="J35" s="9" t="n"/>
      <c r="K35" s="11">
        <f>IF($J35="","",$J35-TODAY())</f>
        <v/>
      </c>
    </row>
    <row r="36">
      <c r="A36" s="9" t="n"/>
      <c r="D36" s="10" t="n"/>
      <c r="E36" s="10" t="n"/>
      <c r="H36" s="9" t="n"/>
      <c r="I36">
        <f>IF(OR($H36="",$G36="付与済",$G36="否認"),"",IF($H36&lt;TODAY(),"要確認",""))</f>
        <v/>
      </c>
      <c r="J36" s="9" t="n"/>
      <c r="K36" s="11">
        <f>IF($J36="","",$J36-TODAY())</f>
        <v/>
      </c>
    </row>
    <row r="37">
      <c r="A37" s="9" t="n"/>
      <c r="D37" s="10" t="n"/>
      <c r="E37" s="10" t="n"/>
      <c r="H37" s="9" t="n"/>
      <c r="I37">
        <f>IF(OR($H37="",$G37="付与済",$G37="否認"),"",IF($H37&lt;TODAY(),"要確認",""))</f>
        <v/>
      </c>
      <c r="J37" s="9" t="n"/>
      <c r="K37" s="11">
        <f>IF($J37="","",$J37-TODAY())</f>
        <v/>
      </c>
    </row>
    <row r="38">
      <c r="A38" s="9" t="n"/>
      <c r="D38" s="10" t="n"/>
      <c r="E38" s="10" t="n"/>
      <c r="H38" s="9" t="n"/>
      <c r="I38">
        <f>IF(OR($H38="",$G38="付与済",$G38="否認"),"",IF($H38&lt;TODAY(),"要確認",""))</f>
        <v/>
      </c>
      <c r="J38" s="9" t="n"/>
      <c r="K38" s="11">
        <f>IF($J38="","",$J38-TODAY())</f>
        <v/>
      </c>
    </row>
    <row r="39">
      <c r="A39" s="9" t="n"/>
      <c r="D39" s="10" t="n"/>
      <c r="E39" s="10" t="n"/>
      <c r="H39" s="9" t="n"/>
      <c r="I39">
        <f>IF(OR($H39="",$G39="付与済",$G39="否認"),"",IF($H39&lt;TODAY(),"要確認",""))</f>
        <v/>
      </c>
      <c r="J39" s="9" t="n"/>
      <c r="K39" s="11">
        <f>IF($J39="","",$J39-TODAY())</f>
        <v/>
      </c>
    </row>
    <row r="40">
      <c r="A40" s="9" t="n"/>
      <c r="D40" s="10" t="n"/>
      <c r="E40" s="10" t="n"/>
      <c r="H40" s="9" t="n"/>
      <c r="I40">
        <f>IF(OR($H40="",$G40="付与済",$G40="否認"),"",IF($H40&lt;TODAY(),"要確認",""))</f>
        <v/>
      </c>
      <c r="J40" s="9" t="n"/>
      <c r="K40" s="11">
        <f>IF($J40="","",$J40-TODAY())</f>
        <v/>
      </c>
    </row>
    <row r="41">
      <c r="A41" s="9" t="n"/>
      <c r="D41" s="10" t="n"/>
      <c r="E41" s="10" t="n"/>
      <c r="H41" s="9" t="n"/>
      <c r="I41">
        <f>IF(OR($H41="",$G41="付与済",$G41="否認"),"",IF($H41&lt;TODAY(),"要確認",""))</f>
        <v/>
      </c>
      <c r="J41" s="9" t="n"/>
      <c r="K41" s="11">
        <f>IF($J41="","",$J41-TODAY())</f>
        <v/>
      </c>
    </row>
    <row r="42">
      <c r="A42" s="9" t="n"/>
      <c r="D42" s="10" t="n"/>
      <c r="E42" s="10" t="n"/>
      <c r="H42" s="9" t="n"/>
      <c r="I42">
        <f>IF(OR($H42="",$G42="付与済",$G42="否認"),"",IF($H42&lt;TODAY(),"要確認",""))</f>
        <v/>
      </c>
      <c r="J42" s="9" t="n"/>
      <c r="K42" s="11">
        <f>IF($J42="","",$J42-TODAY())</f>
        <v/>
      </c>
    </row>
    <row r="43">
      <c r="A43" s="9" t="n"/>
      <c r="D43" s="10" t="n"/>
      <c r="E43" s="10" t="n"/>
      <c r="H43" s="9" t="n"/>
      <c r="I43">
        <f>IF(OR($H43="",$G43="付与済",$G43="否認"),"",IF($H43&lt;TODAY(),"要確認",""))</f>
        <v/>
      </c>
      <c r="J43" s="9" t="n"/>
      <c r="K43" s="11">
        <f>IF($J43="","",$J43-TODAY())</f>
        <v/>
      </c>
    </row>
    <row r="44">
      <c r="A44" s="9" t="n"/>
      <c r="D44" s="10" t="n"/>
      <c r="E44" s="10" t="n"/>
      <c r="H44" s="9" t="n"/>
      <c r="I44">
        <f>IF(OR($H44="",$G44="付与済",$G44="否認"),"",IF($H44&lt;TODAY(),"要確認",""))</f>
        <v/>
      </c>
      <c r="J44" s="9" t="n"/>
      <c r="K44" s="11">
        <f>IF($J44="","",$J44-TODAY())</f>
        <v/>
      </c>
    </row>
    <row r="45">
      <c r="A45" s="9" t="n"/>
      <c r="D45" s="10" t="n"/>
      <c r="E45" s="10" t="n"/>
      <c r="H45" s="9" t="n"/>
      <c r="I45">
        <f>IF(OR($H45="",$G45="付与済",$G45="否認"),"",IF($H45&lt;TODAY(),"要確認",""))</f>
        <v/>
      </c>
      <c r="J45" s="9" t="n"/>
      <c r="K45" s="11">
        <f>IF($J45="","",$J45-TODAY())</f>
        <v/>
      </c>
    </row>
    <row r="46">
      <c r="A46" s="9" t="n"/>
      <c r="D46" s="10" t="n"/>
      <c r="E46" s="10" t="n"/>
      <c r="H46" s="9" t="n"/>
      <c r="I46">
        <f>IF(OR($H46="",$G46="付与済",$G46="否認"),"",IF($H46&lt;TODAY(),"要確認",""))</f>
        <v/>
      </c>
      <c r="J46" s="9" t="n"/>
      <c r="K46" s="11">
        <f>IF($J46="","",$J46-TODAY())</f>
        <v/>
      </c>
    </row>
    <row r="47">
      <c r="A47" s="9" t="n"/>
      <c r="D47" s="10" t="n"/>
      <c r="E47" s="10" t="n"/>
      <c r="H47" s="9" t="n"/>
      <c r="I47">
        <f>IF(OR($H47="",$G47="付与済",$G47="否認"),"",IF($H47&lt;TODAY(),"要確認",""))</f>
        <v/>
      </c>
      <c r="J47" s="9" t="n"/>
      <c r="K47" s="11">
        <f>IF($J47="","",$J47-TODAY())</f>
        <v/>
      </c>
    </row>
    <row r="48">
      <c r="A48" s="9" t="n"/>
      <c r="D48" s="10" t="n"/>
      <c r="E48" s="10" t="n"/>
      <c r="H48" s="9" t="n"/>
      <c r="I48">
        <f>IF(OR($H48="",$G48="付与済",$G48="否認"),"",IF($H48&lt;TODAY(),"要確認",""))</f>
        <v/>
      </c>
      <c r="J48" s="9" t="n"/>
      <c r="K48" s="11">
        <f>IF($J48="","",$J48-TODAY())</f>
        <v/>
      </c>
    </row>
    <row r="49">
      <c r="A49" s="9" t="n"/>
      <c r="D49" s="10" t="n"/>
      <c r="E49" s="10" t="n"/>
      <c r="H49" s="9" t="n"/>
      <c r="I49">
        <f>IF(OR($H49="",$G49="付与済",$G49="否認"),"",IF($H49&lt;TODAY(),"要確認",""))</f>
        <v/>
      </c>
      <c r="J49" s="9" t="n"/>
      <c r="K49" s="11">
        <f>IF($J49="","",$J49-TODAY())</f>
        <v/>
      </c>
    </row>
    <row r="50">
      <c r="A50" s="9" t="n"/>
      <c r="D50" s="10" t="n"/>
      <c r="E50" s="10" t="n"/>
      <c r="H50" s="9" t="n"/>
      <c r="I50">
        <f>IF(OR($H50="",$G50="付与済",$G50="否認"),"",IF($H50&lt;TODAY(),"要確認",""))</f>
        <v/>
      </c>
      <c r="J50" s="9" t="n"/>
      <c r="K50" s="11">
        <f>IF($J50="","",$J50-TODAY())</f>
        <v/>
      </c>
    </row>
    <row r="51">
      <c r="A51" s="9" t="n"/>
      <c r="D51" s="10" t="n"/>
      <c r="E51" s="10" t="n"/>
      <c r="H51" s="9" t="n"/>
      <c r="I51">
        <f>IF(OR($H51="",$G51="付与済",$G51="否認"),"",IF($H51&lt;TODAY(),"要確認",""))</f>
        <v/>
      </c>
      <c r="J51" s="9" t="n"/>
      <c r="K51" s="11">
        <f>IF($J51="","",$J51-TODAY())</f>
        <v/>
      </c>
    </row>
    <row r="52">
      <c r="A52" s="9" t="n"/>
      <c r="D52" s="10" t="n"/>
      <c r="E52" s="10" t="n"/>
      <c r="H52" s="9" t="n"/>
      <c r="I52">
        <f>IF(OR($H52="",$G52="付与済",$G52="否認"),"",IF($H52&lt;TODAY(),"要確認",""))</f>
        <v/>
      </c>
      <c r="J52" s="9" t="n"/>
      <c r="K52" s="11">
        <f>IF($J52="","",$J52-TODAY())</f>
        <v/>
      </c>
    </row>
    <row r="53">
      <c r="A53" s="9" t="n"/>
      <c r="D53" s="10" t="n"/>
      <c r="E53" s="10" t="n"/>
      <c r="H53" s="9" t="n"/>
      <c r="I53">
        <f>IF(OR($H53="",$G53="付与済",$G53="否認"),"",IF($H53&lt;TODAY(),"要確認",""))</f>
        <v/>
      </c>
      <c r="J53" s="9" t="n"/>
      <c r="K53" s="11">
        <f>IF($J53="","",$J53-TODAY())</f>
        <v/>
      </c>
    </row>
    <row r="54">
      <c r="A54" s="9" t="n"/>
      <c r="D54" s="10" t="n"/>
      <c r="E54" s="10" t="n"/>
      <c r="H54" s="9" t="n"/>
      <c r="I54">
        <f>IF(OR($H54="",$G54="付与済",$G54="否認"),"",IF($H54&lt;TODAY(),"要確認",""))</f>
        <v/>
      </c>
      <c r="J54" s="9" t="n"/>
      <c r="K54" s="11">
        <f>IF($J54="","",$J54-TODAY())</f>
        <v/>
      </c>
    </row>
    <row r="55">
      <c r="A55" s="9" t="n"/>
      <c r="D55" s="10" t="n"/>
      <c r="E55" s="10" t="n"/>
      <c r="H55" s="9" t="n"/>
      <c r="I55">
        <f>IF(OR($H55="",$G55="付与済",$G55="否認"),"",IF($H55&lt;TODAY(),"要確認",""))</f>
        <v/>
      </c>
      <c r="J55" s="9" t="n"/>
      <c r="K55" s="11">
        <f>IF($J55="","",$J55-TODAY())</f>
        <v/>
      </c>
    </row>
    <row r="56">
      <c r="A56" s="9" t="n"/>
      <c r="D56" s="10" t="n"/>
      <c r="E56" s="10" t="n"/>
      <c r="H56" s="9" t="n"/>
      <c r="I56">
        <f>IF(OR($H56="",$G56="付与済",$G56="否認"),"",IF($H56&lt;TODAY(),"要確認",""))</f>
        <v/>
      </c>
      <c r="J56" s="9" t="n"/>
      <c r="K56" s="11">
        <f>IF($J56="","",$J56-TODAY())</f>
        <v/>
      </c>
    </row>
    <row r="57">
      <c r="A57" s="9" t="n"/>
      <c r="D57" s="10" t="n"/>
      <c r="E57" s="10" t="n"/>
      <c r="H57" s="9" t="n"/>
      <c r="I57">
        <f>IF(OR($H57="",$G57="付与済",$G57="否認"),"",IF($H57&lt;TODAY(),"要確認",""))</f>
        <v/>
      </c>
      <c r="J57" s="9" t="n"/>
      <c r="K57" s="11">
        <f>IF($J57="","",$J57-TODAY())</f>
        <v/>
      </c>
    </row>
    <row r="58">
      <c r="A58" s="9" t="n"/>
      <c r="D58" s="10" t="n"/>
      <c r="E58" s="10" t="n"/>
      <c r="H58" s="9" t="n"/>
      <c r="I58">
        <f>IF(OR($H58="",$G58="付与済",$G58="否認"),"",IF($H58&lt;TODAY(),"要確認",""))</f>
        <v/>
      </c>
      <c r="J58" s="9" t="n"/>
      <c r="K58" s="11">
        <f>IF($J58="","",$J58-TODAY())</f>
        <v/>
      </c>
    </row>
    <row r="59">
      <c r="A59" s="9" t="n"/>
      <c r="D59" s="10" t="n"/>
      <c r="E59" s="10" t="n"/>
      <c r="H59" s="9" t="n"/>
      <c r="I59">
        <f>IF(OR($H59="",$G59="付与済",$G59="否認"),"",IF($H59&lt;TODAY(),"要確認",""))</f>
        <v/>
      </c>
      <c r="J59" s="9" t="n"/>
      <c r="K59" s="11">
        <f>IF($J59="","",$J59-TODAY())</f>
        <v/>
      </c>
    </row>
    <row r="60">
      <c r="A60" s="9" t="n"/>
      <c r="D60" s="10" t="n"/>
      <c r="E60" s="10" t="n"/>
      <c r="H60" s="9" t="n"/>
      <c r="I60">
        <f>IF(OR($H60="",$G60="付与済",$G60="否認"),"",IF($H60&lt;TODAY(),"要確認",""))</f>
        <v/>
      </c>
      <c r="J60" s="9" t="n"/>
      <c r="K60" s="11">
        <f>IF($J60="","",$J60-TODAY())</f>
        <v/>
      </c>
    </row>
    <row r="61">
      <c r="A61" s="9" t="n"/>
      <c r="D61" s="10" t="n"/>
      <c r="E61" s="10" t="n"/>
      <c r="H61" s="9" t="n"/>
      <c r="I61">
        <f>IF(OR($H61="",$G61="付与済",$G61="否認"),"",IF($H61&lt;TODAY(),"要確認",""))</f>
        <v/>
      </c>
      <c r="J61" s="9" t="n"/>
      <c r="K61" s="11">
        <f>IF($J61="","",$J61-TODAY())</f>
        <v/>
      </c>
    </row>
    <row r="62">
      <c r="A62" s="9" t="n"/>
      <c r="D62" s="10" t="n"/>
      <c r="E62" s="10" t="n"/>
      <c r="H62" s="9" t="n"/>
      <c r="I62">
        <f>IF(OR($H62="",$G62="付与済",$G62="否認"),"",IF($H62&lt;TODAY(),"要確認",""))</f>
        <v/>
      </c>
      <c r="J62" s="9" t="n"/>
      <c r="K62" s="11">
        <f>IF($J62="","",$J62-TODAY())</f>
        <v/>
      </c>
    </row>
    <row r="63">
      <c r="A63" s="9" t="n"/>
      <c r="D63" s="10" t="n"/>
      <c r="E63" s="10" t="n"/>
      <c r="H63" s="9" t="n"/>
      <c r="I63">
        <f>IF(OR($H63="",$G63="付与済",$G63="否認"),"",IF($H63&lt;TODAY(),"要確認",""))</f>
        <v/>
      </c>
      <c r="J63" s="9" t="n"/>
      <c r="K63" s="11">
        <f>IF($J63="","",$J63-TODAY())</f>
        <v/>
      </c>
    </row>
    <row r="64">
      <c r="A64" s="9" t="n"/>
      <c r="D64" s="10" t="n"/>
      <c r="E64" s="10" t="n"/>
      <c r="H64" s="9" t="n"/>
      <c r="I64">
        <f>IF(OR($H64="",$G64="付与済",$G64="否認"),"",IF($H64&lt;TODAY(),"要確認",""))</f>
        <v/>
      </c>
      <c r="J64" s="9" t="n"/>
      <c r="K64" s="11">
        <f>IF($J64="","",$J64-TODAY())</f>
        <v/>
      </c>
    </row>
    <row r="65">
      <c r="A65" s="9" t="n"/>
      <c r="D65" s="10" t="n"/>
      <c r="E65" s="10" t="n"/>
      <c r="H65" s="9" t="n"/>
      <c r="I65">
        <f>IF(OR($H65="",$G65="付与済",$G65="否認"),"",IF($H65&lt;TODAY(),"要確認",""))</f>
        <v/>
      </c>
      <c r="J65" s="9" t="n"/>
      <c r="K65" s="11">
        <f>IF($J65="","",$J65-TODAY())</f>
        <v/>
      </c>
    </row>
    <row r="66">
      <c r="A66" s="9" t="n"/>
      <c r="D66" s="10" t="n"/>
      <c r="E66" s="10" t="n"/>
      <c r="H66" s="9" t="n"/>
      <c r="I66">
        <f>IF(OR($H66="",$G66="付与済",$G66="否認"),"",IF($H66&lt;TODAY(),"要確認",""))</f>
        <v/>
      </c>
      <c r="J66" s="9" t="n"/>
      <c r="K66" s="11">
        <f>IF($J66="","",$J66-TODAY())</f>
        <v/>
      </c>
    </row>
    <row r="67">
      <c r="A67" s="9" t="n"/>
      <c r="D67" s="10" t="n"/>
      <c r="E67" s="10" t="n"/>
      <c r="H67" s="9" t="n"/>
      <c r="I67">
        <f>IF(OR($H67="",$G67="付与済",$G67="否認"),"",IF($H67&lt;TODAY(),"要確認",""))</f>
        <v/>
      </c>
      <c r="J67" s="9" t="n"/>
      <c r="K67" s="11">
        <f>IF($J67="","",$J67-TODAY())</f>
        <v/>
      </c>
    </row>
    <row r="68">
      <c r="A68" s="9" t="n"/>
      <c r="D68" s="10" t="n"/>
      <c r="E68" s="10" t="n"/>
      <c r="H68" s="9" t="n"/>
      <c r="I68">
        <f>IF(OR($H68="",$G68="付与済",$G68="否認"),"",IF($H68&lt;TODAY(),"要確認",""))</f>
        <v/>
      </c>
      <c r="J68" s="9" t="n"/>
      <c r="K68" s="11">
        <f>IF($J68="","",$J68-TODAY())</f>
        <v/>
      </c>
    </row>
    <row r="69">
      <c r="A69" s="9" t="n"/>
      <c r="D69" s="10" t="n"/>
      <c r="E69" s="10" t="n"/>
      <c r="H69" s="9" t="n"/>
      <c r="I69">
        <f>IF(OR($H69="",$G69="付与済",$G69="否認"),"",IF($H69&lt;TODAY(),"要確認",""))</f>
        <v/>
      </c>
      <c r="J69" s="9" t="n"/>
      <c r="K69" s="11">
        <f>IF($J69="","",$J69-TODAY())</f>
        <v/>
      </c>
    </row>
    <row r="70">
      <c r="A70" s="9" t="n"/>
      <c r="D70" s="10" t="n"/>
      <c r="E70" s="10" t="n"/>
      <c r="H70" s="9" t="n"/>
      <c r="I70">
        <f>IF(OR($H70="",$G70="付与済",$G70="否認"),"",IF($H70&lt;TODAY(),"要確認",""))</f>
        <v/>
      </c>
      <c r="J70" s="9" t="n"/>
      <c r="K70" s="11">
        <f>IF($J70="","",$J70-TODAY())</f>
        <v/>
      </c>
    </row>
    <row r="71">
      <c r="A71" s="9" t="n"/>
      <c r="D71" s="10" t="n"/>
      <c r="E71" s="10" t="n"/>
      <c r="H71" s="9" t="n"/>
      <c r="I71">
        <f>IF(OR($H71="",$G71="付与済",$G71="否認"),"",IF($H71&lt;TODAY(),"要確認",""))</f>
        <v/>
      </c>
      <c r="J71" s="9" t="n"/>
      <c r="K71" s="11">
        <f>IF($J71="","",$J71-TODAY())</f>
        <v/>
      </c>
    </row>
    <row r="72">
      <c r="A72" s="9" t="n"/>
      <c r="D72" s="10" t="n"/>
      <c r="E72" s="10" t="n"/>
      <c r="H72" s="9" t="n"/>
      <c r="I72">
        <f>IF(OR($H72="",$G72="付与済",$G72="否認"),"",IF($H72&lt;TODAY(),"要確認",""))</f>
        <v/>
      </c>
      <c r="J72" s="9" t="n"/>
      <c r="K72" s="11">
        <f>IF($J72="","",$J72-TODAY())</f>
        <v/>
      </c>
    </row>
    <row r="73">
      <c r="A73" s="9" t="n"/>
      <c r="D73" s="10" t="n"/>
      <c r="E73" s="10" t="n"/>
      <c r="H73" s="9" t="n"/>
      <c r="I73">
        <f>IF(OR($H73="",$G73="付与済",$G73="否認"),"",IF($H73&lt;TODAY(),"要確認",""))</f>
        <v/>
      </c>
      <c r="J73" s="9" t="n"/>
      <c r="K73" s="11">
        <f>IF($J73="","",$J73-TODAY())</f>
        <v/>
      </c>
    </row>
    <row r="74">
      <c r="A74" s="9" t="n"/>
      <c r="D74" s="10" t="n"/>
      <c r="E74" s="10" t="n"/>
      <c r="H74" s="9" t="n"/>
      <c r="I74">
        <f>IF(OR($H74="",$G74="付与済",$G74="否認"),"",IF($H74&lt;TODAY(),"要確認",""))</f>
        <v/>
      </c>
      <c r="J74" s="9" t="n"/>
      <c r="K74" s="11">
        <f>IF($J74="","",$J74-TODAY())</f>
        <v/>
      </c>
    </row>
    <row r="75">
      <c r="A75" s="9" t="n"/>
      <c r="D75" s="10" t="n"/>
      <c r="E75" s="10" t="n"/>
      <c r="H75" s="9" t="n"/>
      <c r="I75">
        <f>IF(OR($H75="",$G75="付与済",$G75="否認"),"",IF($H75&lt;TODAY(),"要確認",""))</f>
        <v/>
      </c>
      <c r="J75" s="9" t="n"/>
      <c r="K75" s="11">
        <f>IF($J75="","",$J75-TODAY())</f>
        <v/>
      </c>
    </row>
    <row r="76">
      <c r="A76" s="9" t="n"/>
      <c r="D76" s="10" t="n"/>
      <c r="E76" s="10" t="n"/>
      <c r="H76" s="9" t="n"/>
      <c r="I76">
        <f>IF(OR($H76="",$G76="付与済",$G76="否認"),"",IF($H76&lt;TODAY(),"要確認",""))</f>
        <v/>
      </c>
      <c r="J76" s="9" t="n"/>
      <c r="K76" s="11">
        <f>IF($J76="","",$J76-TODAY())</f>
        <v/>
      </c>
    </row>
    <row r="77">
      <c r="A77" s="9" t="n"/>
      <c r="D77" s="10" t="n"/>
      <c r="E77" s="10" t="n"/>
      <c r="H77" s="9" t="n"/>
      <c r="I77">
        <f>IF(OR($H77="",$G77="付与済",$G77="否認"),"",IF($H77&lt;TODAY(),"要確認",""))</f>
        <v/>
      </c>
      <c r="J77" s="9" t="n"/>
      <c r="K77" s="11">
        <f>IF($J77="","",$J77-TODAY())</f>
        <v/>
      </c>
    </row>
    <row r="78">
      <c r="A78" s="9" t="n"/>
      <c r="D78" s="10" t="n"/>
      <c r="E78" s="10" t="n"/>
      <c r="H78" s="9" t="n"/>
      <c r="I78">
        <f>IF(OR($H78="",$G78="付与済",$G78="否認"),"",IF($H78&lt;TODAY(),"要確認",""))</f>
        <v/>
      </c>
      <c r="J78" s="9" t="n"/>
      <c r="K78" s="11">
        <f>IF($J78="","",$J78-TODAY())</f>
        <v/>
      </c>
    </row>
    <row r="79">
      <c r="A79" s="9" t="n"/>
      <c r="D79" s="10" t="n"/>
      <c r="E79" s="10" t="n"/>
      <c r="H79" s="9" t="n"/>
      <c r="I79">
        <f>IF(OR($H79="",$G79="付与済",$G79="否認"),"",IF($H79&lt;TODAY(),"要確認",""))</f>
        <v/>
      </c>
      <c r="J79" s="9" t="n"/>
      <c r="K79" s="11">
        <f>IF($J79="","",$J79-TODAY())</f>
        <v/>
      </c>
    </row>
    <row r="80">
      <c r="A80" s="9" t="n"/>
      <c r="D80" s="10" t="n"/>
      <c r="E80" s="10" t="n"/>
      <c r="H80" s="9" t="n"/>
      <c r="I80">
        <f>IF(OR($H80="",$G80="付与済",$G80="否認"),"",IF($H80&lt;TODAY(),"要確認",""))</f>
        <v/>
      </c>
      <c r="J80" s="9" t="n"/>
      <c r="K80" s="11">
        <f>IF($J80="","",$J80-TODAY())</f>
        <v/>
      </c>
    </row>
    <row r="81">
      <c r="A81" s="9" t="n"/>
      <c r="D81" s="10" t="n"/>
      <c r="E81" s="10" t="n"/>
      <c r="H81" s="9" t="n"/>
      <c r="I81">
        <f>IF(OR($H81="",$G81="付与済",$G81="否認"),"",IF($H81&lt;TODAY(),"要確認",""))</f>
        <v/>
      </c>
      <c r="J81" s="9" t="n"/>
      <c r="K81" s="11">
        <f>IF($J81="","",$J81-TODAY())</f>
        <v/>
      </c>
    </row>
    <row r="82">
      <c r="A82" s="9" t="n"/>
      <c r="D82" s="10" t="n"/>
      <c r="E82" s="10" t="n"/>
      <c r="H82" s="9" t="n"/>
      <c r="I82">
        <f>IF(OR($H82="",$G82="付与済",$G82="否認"),"",IF($H82&lt;TODAY(),"要確認",""))</f>
        <v/>
      </c>
      <c r="J82" s="9" t="n"/>
      <c r="K82" s="11">
        <f>IF($J82="","",$J82-TODAY())</f>
        <v/>
      </c>
    </row>
    <row r="83">
      <c r="A83" s="9" t="n"/>
      <c r="D83" s="10" t="n"/>
      <c r="E83" s="10" t="n"/>
      <c r="H83" s="9" t="n"/>
      <c r="I83">
        <f>IF(OR($H83="",$G83="付与済",$G83="否認"),"",IF($H83&lt;TODAY(),"要確認",""))</f>
        <v/>
      </c>
      <c r="J83" s="9" t="n"/>
      <c r="K83" s="11">
        <f>IF($J83="","",$J83-TODAY())</f>
        <v/>
      </c>
    </row>
    <row r="84">
      <c r="A84" s="9" t="n"/>
      <c r="D84" s="10" t="n"/>
      <c r="E84" s="10" t="n"/>
      <c r="H84" s="9" t="n"/>
      <c r="I84">
        <f>IF(OR($H84="",$G84="付与済",$G84="否認"),"",IF($H84&lt;TODAY(),"要確認",""))</f>
        <v/>
      </c>
      <c r="J84" s="9" t="n"/>
      <c r="K84" s="11">
        <f>IF($J84="","",$J84-TODAY())</f>
        <v/>
      </c>
    </row>
    <row r="85">
      <c r="A85" s="9" t="n"/>
      <c r="D85" s="10" t="n"/>
      <c r="E85" s="10" t="n"/>
      <c r="H85" s="9" t="n"/>
      <c r="I85">
        <f>IF(OR($H85="",$G85="付与済",$G85="否認"),"",IF($H85&lt;TODAY(),"要確認",""))</f>
        <v/>
      </c>
      <c r="J85" s="9" t="n"/>
      <c r="K85" s="11">
        <f>IF($J85="","",$J85-TODAY())</f>
        <v/>
      </c>
    </row>
    <row r="86">
      <c r="A86" s="9" t="n"/>
      <c r="D86" s="10" t="n"/>
      <c r="E86" s="10" t="n"/>
      <c r="H86" s="9" t="n"/>
      <c r="I86">
        <f>IF(OR($H86="",$G86="付与済",$G86="否認"),"",IF($H86&lt;TODAY(),"要確認",""))</f>
        <v/>
      </c>
      <c r="J86" s="9" t="n"/>
      <c r="K86" s="11">
        <f>IF($J86="","",$J86-TODAY())</f>
        <v/>
      </c>
    </row>
    <row r="87">
      <c r="A87" s="9" t="n"/>
      <c r="D87" s="10" t="n"/>
      <c r="E87" s="10" t="n"/>
      <c r="H87" s="9" t="n"/>
      <c r="I87">
        <f>IF(OR($H87="",$G87="付与済",$G87="否認"),"",IF($H87&lt;TODAY(),"要確認",""))</f>
        <v/>
      </c>
      <c r="J87" s="9" t="n"/>
      <c r="K87" s="11">
        <f>IF($J87="","",$J87-TODAY())</f>
        <v/>
      </c>
    </row>
    <row r="88">
      <c r="A88" s="9" t="n"/>
      <c r="D88" s="10" t="n"/>
      <c r="E88" s="10" t="n"/>
      <c r="H88" s="9" t="n"/>
      <c r="I88">
        <f>IF(OR($H88="",$G88="付与済",$G88="否認"),"",IF($H88&lt;TODAY(),"要確認",""))</f>
        <v/>
      </c>
      <c r="J88" s="9" t="n"/>
      <c r="K88" s="11">
        <f>IF($J88="","",$J88-TODAY())</f>
        <v/>
      </c>
    </row>
    <row r="89">
      <c r="A89" s="9" t="n"/>
      <c r="D89" s="10" t="n"/>
      <c r="E89" s="10" t="n"/>
      <c r="H89" s="9" t="n"/>
      <c r="I89">
        <f>IF(OR($H89="",$G89="付与済",$G89="否認"),"",IF($H89&lt;TODAY(),"要確認",""))</f>
        <v/>
      </c>
      <c r="J89" s="9" t="n"/>
      <c r="K89" s="11">
        <f>IF($J89="","",$J89-TODAY())</f>
        <v/>
      </c>
    </row>
    <row r="90">
      <c r="A90" s="9" t="n"/>
      <c r="D90" s="10" t="n"/>
      <c r="E90" s="10" t="n"/>
      <c r="H90" s="9" t="n"/>
      <c r="I90">
        <f>IF(OR($H90="",$G90="付与済",$G90="否認"),"",IF($H90&lt;TODAY(),"要確認",""))</f>
        <v/>
      </c>
      <c r="J90" s="9" t="n"/>
      <c r="K90" s="11">
        <f>IF($J90="","",$J90-TODAY())</f>
        <v/>
      </c>
    </row>
    <row r="91">
      <c r="A91" s="9" t="n"/>
      <c r="D91" s="10" t="n"/>
      <c r="E91" s="10" t="n"/>
      <c r="H91" s="9" t="n"/>
      <c r="I91">
        <f>IF(OR($H91="",$G91="付与済",$G91="否認"),"",IF($H91&lt;TODAY(),"要確認",""))</f>
        <v/>
      </c>
      <c r="J91" s="9" t="n"/>
      <c r="K91" s="11">
        <f>IF($J91="","",$J91-TODAY())</f>
        <v/>
      </c>
    </row>
    <row r="92">
      <c r="A92" s="9" t="n"/>
      <c r="D92" s="10" t="n"/>
      <c r="E92" s="10" t="n"/>
      <c r="H92" s="9" t="n"/>
      <c r="I92">
        <f>IF(OR($H92="",$G92="付与済",$G92="否認"),"",IF($H92&lt;TODAY(),"要確認",""))</f>
        <v/>
      </c>
      <c r="J92" s="9" t="n"/>
      <c r="K92" s="11">
        <f>IF($J92="","",$J92-TODAY())</f>
        <v/>
      </c>
    </row>
    <row r="93">
      <c r="A93" s="9" t="n"/>
      <c r="D93" s="10" t="n"/>
      <c r="E93" s="10" t="n"/>
      <c r="H93" s="9" t="n"/>
      <c r="I93">
        <f>IF(OR($H93="",$G93="付与済",$G93="否認"),"",IF($H93&lt;TODAY(),"要確認",""))</f>
        <v/>
      </c>
      <c r="J93" s="9" t="n"/>
      <c r="K93" s="11">
        <f>IF($J93="","",$J93-TODAY())</f>
        <v/>
      </c>
    </row>
    <row r="94">
      <c r="A94" s="9" t="n"/>
      <c r="D94" s="10" t="n"/>
      <c r="E94" s="10" t="n"/>
      <c r="H94" s="9" t="n"/>
      <c r="I94">
        <f>IF(OR($H94="",$G94="付与済",$G94="否認"),"",IF($H94&lt;TODAY(),"要確認",""))</f>
        <v/>
      </c>
      <c r="J94" s="9" t="n"/>
      <c r="K94" s="11">
        <f>IF($J94="","",$J94-TODAY())</f>
        <v/>
      </c>
    </row>
    <row r="95">
      <c r="A95" s="9" t="n"/>
      <c r="D95" s="10" t="n"/>
      <c r="E95" s="10" t="n"/>
      <c r="H95" s="9" t="n"/>
      <c r="I95">
        <f>IF(OR($H95="",$G95="付与済",$G95="否認"),"",IF($H95&lt;TODAY(),"要確認",""))</f>
        <v/>
      </c>
      <c r="J95" s="9" t="n"/>
      <c r="K95" s="11">
        <f>IF($J95="","",$J95-TODAY())</f>
        <v/>
      </c>
    </row>
    <row r="96">
      <c r="A96" s="9" t="n"/>
      <c r="D96" s="10" t="n"/>
      <c r="E96" s="10" t="n"/>
      <c r="H96" s="9" t="n"/>
      <c r="I96">
        <f>IF(OR($H96="",$G96="付与済",$G96="否認"),"",IF($H96&lt;TODAY(),"要確認",""))</f>
        <v/>
      </c>
      <c r="J96" s="9" t="n"/>
      <c r="K96" s="11">
        <f>IF($J96="","",$J96-TODAY())</f>
        <v/>
      </c>
    </row>
    <row r="97">
      <c r="A97" s="9" t="n"/>
      <c r="D97" s="10" t="n"/>
      <c r="E97" s="10" t="n"/>
      <c r="H97" s="9" t="n"/>
      <c r="I97">
        <f>IF(OR($H97="",$G97="付与済",$G97="否認"),"",IF($H97&lt;TODAY(),"要確認",""))</f>
        <v/>
      </c>
      <c r="J97" s="9" t="n"/>
      <c r="K97" s="11">
        <f>IF($J97="","",$J97-TODAY())</f>
        <v/>
      </c>
    </row>
    <row r="98">
      <c r="A98" s="9" t="n"/>
      <c r="D98" s="10" t="n"/>
      <c r="E98" s="10" t="n"/>
      <c r="H98" s="9" t="n"/>
      <c r="I98">
        <f>IF(OR($H98="",$G98="付与済",$G98="否認"),"",IF($H98&lt;TODAY(),"要確認",""))</f>
        <v/>
      </c>
      <c r="J98" s="9" t="n"/>
      <c r="K98" s="11">
        <f>IF($J98="","",$J98-TODAY())</f>
        <v/>
      </c>
    </row>
    <row r="99">
      <c r="A99" s="9" t="n"/>
      <c r="D99" s="10" t="n"/>
      <c r="E99" s="10" t="n"/>
      <c r="H99" s="9" t="n"/>
      <c r="I99">
        <f>IF(OR($H99="",$G99="付与済",$G99="否認"),"",IF($H99&lt;TODAY(),"要確認",""))</f>
        <v/>
      </c>
      <c r="J99" s="9" t="n"/>
      <c r="K99" s="11">
        <f>IF($J99="","",$J99-TODAY())</f>
        <v/>
      </c>
    </row>
    <row r="100">
      <c r="A100" s="9" t="n"/>
      <c r="D100" s="10" t="n"/>
      <c r="E100" s="10" t="n"/>
      <c r="H100" s="9" t="n"/>
      <c r="I100">
        <f>IF(OR($H100="",$G100="付与済",$G100="否認"),"",IF($H100&lt;TODAY(),"要確認",""))</f>
        <v/>
      </c>
      <c r="J100" s="9" t="n"/>
      <c r="K100" s="11">
        <f>IF($J100="","",$J100-TODAY())</f>
        <v/>
      </c>
    </row>
    <row r="101">
      <c r="A101" s="9" t="n"/>
      <c r="D101" s="10" t="n"/>
      <c r="E101" s="10" t="n"/>
      <c r="H101" s="9" t="n"/>
      <c r="I101">
        <f>IF(OR($H101="",$G101="付与済",$G101="否認"),"",IF($H101&lt;TODAY(),"要確認",""))</f>
        <v/>
      </c>
      <c r="J101" s="9" t="n"/>
      <c r="K101" s="11">
        <f>IF($J101="","",$J101-TODAY())</f>
        <v/>
      </c>
    </row>
    <row r="102">
      <c r="A102" s="9" t="n"/>
      <c r="D102" s="10" t="n"/>
      <c r="E102" s="10" t="n"/>
      <c r="H102" s="9" t="n"/>
      <c r="I102">
        <f>IF(OR($H102="",$G102="付与済",$G102="否認"),"",IF($H102&lt;TODAY(),"要確認",""))</f>
        <v/>
      </c>
      <c r="J102" s="9" t="n"/>
      <c r="K102" s="11">
        <f>IF($J102="","",$J102-TODAY())</f>
        <v/>
      </c>
    </row>
    <row r="103">
      <c r="A103" s="9" t="n"/>
      <c r="D103" s="10" t="n"/>
      <c r="E103" s="10" t="n"/>
      <c r="H103" s="9" t="n"/>
      <c r="I103">
        <f>IF(OR($H103="",$G103="付与済",$G103="否認"),"",IF($H103&lt;TODAY(),"要確認",""))</f>
        <v/>
      </c>
      <c r="J103" s="9" t="n"/>
      <c r="K103" s="11">
        <f>IF($J103="","",$J103-TODAY())</f>
        <v/>
      </c>
    </row>
    <row r="104">
      <c r="A104" s="9" t="n"/>
      <c r="D104" s="10" t="n"/>
      <c r="E104" s="10" t="n"/>
      <c r="H104" s="9" t="n"/>
      <c r="I104">
        <f>IF(OR($H104="",$G104="付与済",$G104="否認"),"",IF($H104&lt;TODAY(),"要確認",""))</f>
        <v/>
      </c>
      <c r="J104" s="9" t="n"/>
      <c r="K104" s="11">
        <f>IF($J104="","",$J104-TODAY())</f>
        <v/>
      </c>
    </row>
    <row r="105">
      <c r="A105" s="9" t="n"/>
      <c r="D105" s="10" t="n"/>
      <c r="E105" s="10" t="n"/>
      <c r="H105" s="9" t="n"/>
      <c r="I105">
        <f>IF(OR($H105="",$G105="付与済",$G105="否認"),"",IF($H105&lt;TODAY(),"要確認",""))</f>
        <v/>
      </c>
      <c r="J105" s="9" t="n"/>
      <c r="K105" s="11">
        <f>IF($J105="","",$J105-TODAY())</f>
        <v/>
      </c>
    </row>
    <row r="106">
      <c r="A106" s="9" t="n"/>
      <c r="D106" s="10" t="n"/>
      <c r="E106" s="10" t="n"/>
      <c r="H106" s="9" t="n"/>
      <c r="I106">
        <f>IF(OR($H106="",$G106="付与済",$G106="否認"),"",IF($H106&lt;TODAY(),"要確認",""))</f>
        <v/>
      </c>
      <c r="J106" s="9" t="n"/>
      <c r="K106" s="11">
        <f>IF($J106="","",$J106-TODAY())</f>
        <v/>
      </c>
    </row>
    <row r="107">
      <c r="A107" s="9" t="n"/>
      <c r="D107" s="10" t="n"/>
      <c r="E107" s="10" t="n"/>
      <c r="H107" s="9" t="n"/>
      <c r="I107">
        <f>IF(OR($H107="",$G107="付与済",$G107="否認"),"",IF($H107&lt;TODAY(),"要確認",""))</f>
        <v/>
      </c>
      <c r="J107" s="9" t="n"/>
      <c r="K107" s="11">
        <f>IF($J107="","",$J107-TODAY())</f>
        <v/>
      </c>
    </row>
    <row r="108">
      <c r="A108" s="9" t="n"/>
      <c r="D108" s="10" t="n"/>
      <c r="E108" s="10" t="n"/>
      <c r="H108" s="9" t="n"/>
      <c r="I108">
        <f>IF(OR($H108="",$G108="付与済",$G108="否認"),"",IF($H108&lt;TODAY(),"要確認",""))</f>
        <v/>
      </c>
      <c r="J108" s="9" t="n"/>
      <c r="K108" s="11">
        <f>IF($J108="","",$J108-TODAY())</f>
        <v/>
      </c>
    </row>
    <row r="109">
      <c r="A109" s="9" t="n"/>
      <c r="D109" s="10" t="n"/>
      <c r="E109" s="10" t="n"/>
      <c r="H109" s="9" t="n"/>
      <c r="I109">
        <f>IF(OR($H109="",$G109="付与済",$G109="否認"),"",IF($H109&lt;TODAY(),"要確認",""))</f>
        <v/>
      </c>
      <c r="J109" s="9" t="n"/>
      <c r="K109" s="11">
        <f>IF($J109="","",$J109-TODAY())</f>
        <v/>
      </c>
    </row>
    <row r="110">
      <c r="A110" s="9" t="n"/>
      <c r="D110" s="10" t="n"/>
      <c r="E110" s="10" t="n"/>
      <c r="H110" s="9" t="n"/>
      <c r="I110">
        <f>IF(OR($H110="",$G110="付与済",$G110="否認"),"",IF($H110&lt;TODAY(),"要確認",""))</f>
        <v/>
      </c>
      <c r="J110" s="9" t="n"/>
      <c r="K110" s="11">
        <f>IF($J110="","",$J110-TODAY())</f>
        <v/>
      </c>
    </row>
    <row r="111">
      <c r="A111" s="9" t="n"/>
      <c r="D111" s="10" t="n"/>
      <c r="E111" s="10" t="n"/>
      <c r="H111" s="9" t="n"/>
      <c r="I111">
        <f>IF(OR($H111="",$G111="付与済",$G111="否認"),"",IF($H111&lt;TODAY(),"要確認",""))</f>
        <v/>
      </c>
      <c r="J111" s="9" t="n"/>
      <c r="K111" s="11">
        <f>IF($J111="","",$J111-TODAY())</f>
        <v/>
      </c>
    </row>
    <row r="112">
      <c r="A112" s="9" t="n"/>
      <c r="D112" s="10" t="n"/>
      <c r="E112" s="10" t="n"/>
      <c r="H112" s="9" t="n"/>
      <c r="I112">
        <f>IF(OR($H112="",$G112="付与済",$G112="否認"),"",IF($H112&lt;TODAY(),"要確認",""))</f>
        <v/>
      </c>
      <c r="J112" s="9" t="n"/>
      <c r="K112" s="11">
        <f>IF($J112="","",$J112-TODAY())</f>
        <v/>
      </c>
    </row>
    <row r="113">
      <c r="A113" s="9" t="n"/>
      <c r="D113" s="10" t="n"/>
      <c r="E113" s="10" t="n"/>
      <c r="H113" s="9" t="n"/>
      <c r="I113">
        <f>IF(OR($H113="",$G113="付与済",$G113="否認"),"",IF($H113&lt;TODAY(),"要確認",""))</f>
        <v/>
      </c>
      <c r="J113" s="9" t="n"/>
      <c r="K113" s="11">
        <f>IF($J113="","",$J113-TODAY())</f>
        <v/>
      </c>
    </row>
    <row r="114">
      <c r="A114" s="9" t="n"/>
      <c r="D114" s="10" t="n"/>
      <c r="E114" s="10" t="n"/>
      <c r="H114" s="9" t="n"/>
      <c r="I114">
        <f>IF(OR($H114="",$G114="付与済",$G114="否認"),"",IF($H114&lt;TODAY(),"要確認",""))</f>
        <v/>
      </c>
      <c r="J114" s="9" t="n"/>
      <c r="K114" s="11">
        <f>IF($J114="","",$J114-TODAY())</f>
        <v/>
      </c>
    </row>
    <row r="115">
      <c r="A115" s="9" t="n"/>
      <c r="D115" s="10" t="n"/>
      <c r="E115" s="10" t="n"/>
      <c r="H115" s="9" t="n"/>
      <c r="I115">
        <f>IF(OR($H115="",$G115="付与済",$G115="否認"),"",IF($H115&lt;TODAY(),"要確認",""))</f>
        <v/>
      </c>
      <c r="J115" s="9" t="n"/>
      <c r="K115" s="11">
        <f>IF($J115="","",$J115-TODAY())</f>
        <v/>
      </c>
    </row>
    <row r="116">
      <c r="A116" s="9" t="n"/>
      <c r="D116" s="10" t="n"/>
      <c r="E116" s="10" t="n"/>
      <c r="H116" s="9" t="n"/>
      <c r="I116">
        <f>IF(OR($H116="",$G116="付与済",$G116="否認"),"",IF($H116&lt;TODAY(),"要確認",""))</f>
        <v/>
      </c>
      <c r="J116" s="9" t="n"/>
      <c r="K116" s="11">
        <f>IF($J116="","",$J116-TODAY())</f>
        <v/>
      </c>
    </row>
    <row r="117">
      <c r="A117" s="9" t="n"/>
      <c r="D117" s="10" t="n"/>
      <c r="E117" s="10" t="n"/>
      <c r="H117" s="9" t="n"/>
      <c r="I117">
        <f>IF(OR($H117="",$G117="付与済",$G117="否認"),"",IF($H117&lt;TODAY(),"要確認",""))</f>
        <v/>
      </c>
      <c r="J117" s="9" t="n"/>
      <c r="K117" s="11">
        <f>IF($J117="","",$J117-TODAY())</f>
        <v/>
      </c>
    </row>
    <row r="118">
      <c r="A118" s="9" t="n"/>
      <c r="D118" s="10" t="n"/>
      <c r="E118" s="10" t="n"/>
      <c r="H118" s="9" t="n"/>
      <c r="I118">
        <f>IF(OR($H118="",$G118="付与済",$G118="否認"),"",IF($H118&lt;TODAY(),"要確認",""))</f>
        <v/>
      </c>
      <c r="J118" s="9" t="n"/>
      <c r="K118" s="11">
        <f>IF($J118="","",$J118-TODAY())</f>
        <v/>
      </c>
    </row>
    <row r="119">
      <c r="A119" s="9" t="n"/>
      <c r="D119" s="10" t="n"/>
      <c r="E119" s="10" t="n"/>
      <c r="H119" s="9" t="n"/>
      <c r="I119">
        <f>IF(OR($H119="",$G119="付与済",$G119="否認"),"",IF($H119&lt;TODAY(),"要確認",""))</f>
        <v/>
      </c>
      <c r="J119" s="9" t="n"/>
      <c r="K119" s="11">
        <f>IF($J119="","",$J119-TODAY())</f>
        <v/>
      </c>
    </row>
    <row r="120">
      <c r="A120" s="9" t="n"/>
      <c r="D120" s="10" t="n"/>
      <c r="E120" s="10" t="n"/>
      <c r="H120" s="9" t="n"/>
      <c r="I120">
        <f>IF(OR($H120="",$G120="付与済",$G120="否認"),"",IF($H120&lt;TODAY(),"要確認",""))</f>
        <v/>
      </c>
      <c r="J120" s="9" t="n"/>
      <c r="K120" s="11">
        <f>IF($J120="","",$J120-TODAY())</f>
        <v/>
      </c>
    </row>
    <row r="121">
      <c r="A121" s="9" t="n"/>
      <c r="D121" s="10" t="n"/>
      <c r="E121" s="10" t="n"/>
      <c r="H121" s="9" t="n"/>
      <c r="I121">
        <f>IF(OR($H121="",$G121="付与済",$G121="否認"),"",IF($H121&lt;TODAY(),"要確認",""))</f>
        <v/>
      </c>
      <c r="J121" s="9" t="n"/>
      <c r="K121" s="11">
        <f>IF($J121="","",$J121-TODAY())</f>
        <v/>
      </c>
    </row>
    <row r="122">
      <c r="A122" s="9" t="n"/>
      <c r="D122" s="10" t="n"/>
      <c r="E122" s="10" t="n"/>
      <c r="H122" s="9" t="n"/>
      <c r="I122">
        <f>IF(OR($H122="",$G122="付与済",$G122="否認"),"",IF($H122&lt;TODAY(),"要確認",""))</f>
        <v/>
      </c>
      <c r="J122" s="9" t="n"/>
      <c r="K122" s="11">
        <f>IF($J122="","",$J122-TODAY())</f>
        <v/>
      </c>
    </row>
    <row r="123">
      <c r="A123" s="9" t="n"/>
      <c r="D123" s="10" t="n"/>
      <c r="E123" s="10" t="n"/>
      <c r="H123" s="9" t="n"/>
      <c r="I123">
        <f>IF(OR($H123="",$G123="付与済",$G123="否認"),"",IF($H123&lt;TODAY(),"要確認",""))</f>
        <v/>
      </c>
      <c r="J123" s="9" t="n"/>
      <c r="K123" s="11">
        <f>IF($J123="","",$J123-TODAY())</f>
        <v/>
      </c>
    </row>
    <row r="124">
      <c r="A124" s="9" t="n"/>
      <c r="D124" s="10" t="n"/>
      <c r="E124" s="10" t="n"/>
      <c r="H124" s="9" t="n"/>
      <c r="I124">
        <f>IF(OR($H124="",$G124="付与済",$G124="否認"),"",IF($H124&lt;TODAY(),"要確認",""))</f>
        <v/>
      </c>
      <c r="J124" s="9" t="n"/>
      <c r="K124" s="11">
        <f>IF($J124="","",$J124-TODAY())</f>
        <v/>
      </c>
    </row>
    <row r="125">
      <c r="A125" s="9" t="n"/>
      <c r="D125" s="10" t="n"/>
      <c r="E125" s="10" t="n"/>
      <c r="H125" s="9" t="n"/>
      <c r="I125">
        <f>IF(OR($H125="",$G125="付与済",$G125="否認"),"",IF($H125&lt;TODAY(),"要確認",""))</f>
        <v/>
      </c>
      <c r="J125" s="9" t="n"/>
      <c r="K125" s="11">
        <f>IF($J125="","",$J125-TODAY())</f>
        <v/>
      </c>
    </row>
    <row r="126">
      <c r="A126" s="9" t="n"/>
      <c r="D126" s="10" t="n"/>
      <c r="E126" s="10" t="n"/>
      <c r="H126" s="9" t="n"/>
      <c r="I126">
        <f>IF(OR($H126="",$G126="付与済",$G126="否認"),"",IF($H126&lt;TODAY(),"要確認",""))</f>
        <v/>
      </c>
      <c r="J126" s="9" t="n"/>
      <c r="K126" s="11">
        <f>IF($J126="","",$J126-TODAY())</f>
        <v/>
      </c>
    </row>
    <row r="127">
      <c r="A127" s="9" t="n"/>
      <c r="D127" s="10" t="n"/>
      <c r="E127" s="10" t="n"/>
      <c r="H127" s="9" t="n"/>
      <c r="I127">
        <f>IF(OR($H127="",$G127="付与済",$G127="否認"),"",IF($H127&lt;TODAY(),"要確認",""))</f>
        <v/>
      </c>
      <c r="J127" s="9" t="n"/>
      <c r="K127" s="11">
        <f>IF($J127="","",$J127-TODAY())</f>
        <v/>
      </c>
    </row>
    <row r="128">
      <c r="A128" s="9" t="n"/>
      <c r="D128" s="10" t="n"/>
      <c r="E128" s="10" t="n"/>
      <c r="H128" s="9" t="n"/>
      <c r="I128">
        <f>IF(OR($H128="",$G128="付与済",$G128="否認"),"",IF($H128&lt;TODAY(),"要確認",""))</f>
        <v/>
      </c>
      <c r="J128" s="9" t="n"/>
      <c r="K128" s="11">
        <f>IF($J128="","",$J128-TODAY())</f>
        <v/>
      </c>
    </row>
    <row r="129">
      <c r="A129" s="9" t="n"/>
      <c r="D129" s="10" t="n"/>
      <c r="E129" s="10" t="n"/>
      <c r="H129" s="9" t="n"/>
      <c r="I129">
        <f>IF(OR($H129="",$G129="付与済",$G129="否認"),"",IF($H129&lt;TODAY(),"要確認",""))</f>
        <v/>
      </c>
      <c r="J129" s="9" t="n"/>
      <c r="K129" s="11">
        <f>IF($J129="","",$J129-TODAY())</f>
        <v/>
      </c>
    </row>
    <row r="130">
      <c r="A130" s="9" t="n"/>
      <c r="D130" s="10" t="n"/>
      <c r="E130" s="10" t="n"/>
      <c r="H130" s="9" t="n"/>
      <c r="I130">
        <f>IF(OR($H130="",$G130="付与済",$G130="否認"),"",IF($H130&lt;TODAY(),"要確認",""))</f>
        <v/>
      </c>
      <c r="J130" s="9" t="n"/>
      <c r="K130" s="11">
        <f>IF($J130="","",$J130-TODAY())</f>
        <v/>
      </c>
    </row>
    <row r="131">
      <c r="A131" s="9" t="n"/>
      <c r="D131" s="10" t="n"/>
      <c r="E131" s="10" t="n"/>
      <c r="H131" s="9" t="n"/>
      <c r="I131">
        <f>IF(OR($H131="",$G131="付与済",$G131="否認"),"",IF($H131&lt;TODAY(),"要確認",""))</f>
        <v/>
      </c>
      <c r="J131" s="9" t="n"/>
      <c r="K131" s="11">
        <f>IF($J131="","",$J131-TODAY())</f>
        <v/>
      </c>
    </row>
    <row r="132">
      <c r="A132" s="9" t="n"/>
      <c r="D132" s="10" t="n"/>
      <c r="E132" s="10" t="n"/>
      <c r="H132" s="9" t="n"/>
      <c r="I132">
        <f>IF(OR($H132="",$G132="付与済",$G132="否認"),"",IF($H132&lt;TODAY(),"要確認",""))</f>
        <v/>
      </c>
      <c r="J132" s="9" t="n"/>
      <c r="K132" s="11">
        <f>IF($J132="","",$J132-TODAY())</f>
        <v/>
      </c>
    </row>
    <row r="133">
      <c r="A133" s="9" t="n"/>
      <c r="D133" s="10" t="n"/>
      <c r="E133" s="10" t="n"/>
      <c r="H133" s="9" t="n"/>
      <c r="I133">
        <f>IF(OR($H133="",$G133="付与済",$G133="否認"),"",IF($H133&lt;TODAY(),"要確認",""))</f>
        <v/>
      </c>
      <c r="J133" s="9" t="n"/>
      <c r="K133" s="11">
        <f>IF($J133="","",$J133-TODAY())</f>
        <v/>
      </c>
    </row>
    <row r="134">
      <c r="A134" s="9" t="n"/>
      <c r="D134" s="10" t="n"/>
      <c r="E134" s="10" t="n"/>
      <c r="H134" s="9" t="n"/>
      <c r="I134">
        <f>IF(OR($H134="",$G134="付与済",$G134="否認"),"",IF($H134&lt;TODAY(),"要確認",""))</f>
        <v/>
      </c>
      <c r="J134" s="9" t="n"/>
      <c r="K134" s="11">
        <f>IF($J134="","",$J134-TODAY())</f>
        <v/>
      </c>
    </row>
    <row r="135">
      <c r="A135" s="9" t="n"/>
      <c r="D135" s="10" t="n"/>
      <c r="E135" s="10" t="n"/>
      <c r="H135" s="9" t="n"/>
      <c r="I135">
        <f>IF(OR($H135="",$G135="付与済",$G135="否認"),"",IF($H135&lt;TODAY(),"要確認",""))</f>
        <v/>
      </c>
      <c r="J135" s="9" t="n"/>
      <c r="K135" s="11">
        <f>IF($J135="","",$J135-TODAY())</f>
        <v/>
      </c>
    </row>
    <row r="136">
      <c r="A136" s="9" t="n"/>
      <c r="D136" s="10" t="n"/>
      <c r="E136" s="10" t="n"/>
      <c r="H136" s="9" t="n"/>
      <c r="I136">
        <f>IF(OR($H136="",$G136="付与済",$G136="否認"),"",IF($H136&lt;TODAY(),"要確認",""))</f>
        <v/>
      </c>
      <c r="J136" s="9" t="n"/>
      <c r="K136" s="11">
        <f>IF($J136="","",$J136-TODAY())</f>
        <v/>
      </c>
    </row>
    <row r="137">
      <c r="A137" s="9" t="n"/>
      <c r="D137" s="10" t="n"/>
      <c r="E137" s="10" t="n"/>
      <c r="H137" s="9" t="n"/>
      <c r="I137">
        <f>IF(OR($H137="",$G137="付与済",$G137="否認"),"",IF($H137&lt;TODAY(),"要確認",""))</f>
        <v/>
      </c>
      <c r="J137" s="9" t="n"/>
      <c r="K137" s="11">
        <f>IF($J137="","",$J137-TODAY())</f>
        <v/>
      </c>
    </row>
    <row r="138">
      <c r="A138" s="9" t="n"/>
      <c r="D138" s="10" t="n"/>
      <c r="E138" s="10" t="n"/>
      <c r="H138" s="9" t="n"/>
      <c r="I138">
        <f>IF(OR($H138="",$G138="付与済",$G138="否認"),"",IF($H138&lt;TODAY(),"要確認",""))</f>
        <v/>
      </c>
      <c r="J138" s="9" t="n"/>
      <c r="K138" s="11">
        <f>IF($J138="","",$J138-TODAY())</f>
        <v/>
      </c>
    </row>
    <row r="139">
      <c r="A139" s="9" t="n"/>
      <c r="D139" s="10" t="n"/>
      <c r="E139" s="10" t="n"/>
      <c r="H139" s="9" t="n"/>
      <c r="I139">
        <f>IF(OR($H139="",$G139="付与済",$G139="否認"),"",IF($H139&lt;TODAY(),"要確認",""))</f>
        <v/>
      </c>
      <c r="J139" s="9" t="n"/>
      <c r="K139" s="11">
        <f>IF($J139="","",$J139-TODAY())</f>
        <v/>
      </c>
    </row>
    <row r="140">
      <c r="A140" s="9" t="n"/>
      <c r="D140" s="10" t="n"/>
      <c r="E140" s="10" t="n"/>
      <c r="H140" s="9" t="n"/>
      <c r="I140">
        <f>IF(OR($H140="",$G140="付与済",$G140="否認"),"",IF($H140&lt;TODAY(),"要確認",""))</f>
        <v/>
      </c>
      <c r="J140" s="9" t="n"/>
      <c r="K140" s="11">
        <f>IF($J140="","",$J140-TODAY())</f>
        <v/>
      </c>
    </row>
    <row r="141">
      <c r="A141" s="9" t="n"/>
      <c r="D141" s="10" t="n"/>
      <c r="E141" s="10" t="n"/>
      <c r="H141" s="9" t="n"/>
      <c r="I141">
        <f>IF(OR($H141="",$G141="付与済",$G141="否認"),"",IF($H141&lt;TODAY(),"要確認",""))</f>
        <v/>
      </c>
      <c r="J141" s="9" t="n"/>
      <c r="K141" s="11">
        <f>IF($J141="","",$J141-TODAY())</f>
        <v/>
      </c>
    </row>
    <row r="142">
      <c r="A142" s="9" t="n"/>
      <c r="D142" s="10" t="n"/>
      <c r="E142" s="10" t="n"/>
      <c r="H142" s="9" t="n"/>
      <c r="I142">
        <f>IF(OR($H142="",$G142="付与済",$G142="否認"),"",IF($H142&lt;TODAY(),"要確認",""))</f>
        <v/>
      </c>
      <c r="J142" s="9" t="n"/>
      <c r="K142" s="11">
        <f>IF($J142="","",$J142-TODAY())</f>
        <v/>
      </c>
    </row>
    <row r="143">
      <c r="A143" s="9" t="n"/>
      <c r="D143" s="10" t="n"/>
      <c r="E143" s="10" t="n"/>
      <c r="H143" s="9" t="n"/>
      <c r="I143">
        <f>IF(OR($H143="",$G143="付与済",$G143="否認"),"",IF($H143&lt;TODAY(),"要確認",""))</f>
        <v/>
      </c>
      <c r="J143" s="9" t="n"/>
      <c r="K143" s="11">
        <f>IF($J143="","",$J143-TODAY())</f>
        <v/>
      </c>
    </row>
    <row r="144">
      <c r="A144" s="9" t="n"/>
      <c r="D144" s="10" t="n"/>
      <c r="E144" s="10" t="n"/>
      <c r="H144" s="9" t="n"/>
      <c r="I144">
        <f>IF(OR($H144="",$G144="付与済",$G144="否認"),"",IF($H144&lt;TODAY(),"要確認",""))</f>
        <v/>
      </c>
      <c r="J144" s="9" t="n"/>
      <c r="K144" s="11">
        <f>IF($J144="","",$J144-TODAY())</f>
        <v/>
      </c>
    </row>
    <row r="145">
      <c r="A145" s="9" t="n"/>
      <c r="D145" s="10" t="n"/>
      <c r="E145" s="10" t="n"/>
      <c r="H145" s="9" t="n"/>
      <c r="I145">
        <f>IF(OR($H145="",$G145="付与済",$G145="否認"),"",IF($H145&lt;TODAY(),"要確認",""))</f>
        <v/>
      </c>
      <c r="J145" s="9" t="n"/>
      <c r="K145" s="11">
        <f>IF($J145="","",$J145-TODAY())</f>
        <v/>
      </c>
    </row>
    <row r="146">
      <c r="A146" s="9" t="n"/>
      <c r="D146" s="10" t="n"/>
      <c r="E146" s="10" t="n"/>
      <c r="H146" s="9" t="n"/>
      <c r="I146">
        <f>IF(OR($H146="",$G146="付与済",$G146="否認"),"",IF($H146&lt;TODAY(),"要確認",""))</f>
        <v/>
      </c>
      <c r="J146" s="9" t="n"/>
      <c r="K146" s="11">
        <f>IF($J146="","",$J146-TODAY())</f>
        <v/>
      </c>
    </row>
    <row r="147">
      <c r="A147" s="9" t="n"/>
      <c r="D147" s="10" t="n"/>
      <c r="E147" s="10" t="n"/>
      <c r="H147" s="9" t="n"/>
      <c r="I147">
        <f>IF(OR($H147="",$G147="付与済",$G147="否認"),"",IF($H147&lt;TODAY(),"要確認",""))</f>
        <v/>
      </c>
      <c r="J147" s="9" t="n"/>
      <c r="K147" s="11">
        <f>IF($J147="","",$J147-TODAY())</f>
        <v/>
      </c>
    </row>
    <row r="148">
      <c r="A148" s="9" t="n"/>
      <c r="D148" s="10" t="n"/>
      <c r="E148" s="10" t="n"/>
      <c r="H148" s="9" t="n"/>
      <c r="I148">
        <f>IF(OR($H148="",$G148="付与済",$G148="否認"),"",IF($H148&lt;TODAY(),"要確認",""))</f>
        <v/>
      </c>
      <c r="J148" s="9" t="n"/>
      <c r="K148" s="11">
        <f>IF($J148="","",$J148-TODAY())</f>
        <v/>
      </c>
    </row>
    <row r="149">
      <c r="A149" s="9" t="n"/>
      <c r="D149" s="10" t="n"/>
      <c r="E149" s="10" t="n"/>
      <c r="H149" s="9" t="n"/>
      <c r="I149">
        <f>IF(OR($H149="",$G149="付与済",$G149="否認"),"",IF($H149&lt;TODAY(),"要確認",""))</f>
        <v/>
      </c>
      <c r="J149" s="9" t="n"/>
      <c r="K149" s="11">
        <f>IF($J149="","",$J149-TODAY())</f>
        <v/>
      </c>
    </row>
    <row r="150">
      <c r="A150" s="9" t="n"/>
      <c r="D150" s="10" t="n"/>
      <c r="E150" s="10" t="n"/>
      <c r="H150" s="9" t="n"/>
      <c r="I150">
        <f>IF(OR($H150="",$G150="付与済",$G150="否認"),"",IF($H150&lt;TODAY(),"要確認",""))</f>
        <v/>
      </c>
      <c r="J150" s="9" t="n"/>
      <c r="K150" s="11">
        <f>IF($J150="","",$J150-TODAY())</f>
        <v/>
      </c>
    </row>
    <row r="151">
      <c r="A151" s="9" t="n"/>
      <c r="D151" s="10" t="n"/>
      <c r="E151" s="10" t="n"/>
      <c r="H151" s="9" t="n"/>
      <c r="I151">
        <f>IF(OR($H151="",$G151="付与済",$G151="否認"),"",IF($H151&lt;TODAY(),"要確認",""))</f>
        <v/>
      </c>
      <c r="J151" s="9" t="n"/>
      <c r="K151" s="11">
        <f>IF($J151="","",$J151-TODAY())</f>
        <v/>
      </c>
    </row>
    <row r="152">
      <c r="A152" s="9" t="n"/>
      <c r="D152" s="10" t="n"/>
      <c r="E152" s="10" t="n"/>
      <c r="H152" s="9" t="n"/>
      <c r="I152">
        <f>IF(OR($H152="",$G152="付与済",$G152="否認"),"",IF($H152&lt;TODAY(),"要確認",""))</f>
        <v/>
      </c>
      <c r="J152" s="9" t="n"/>
      <c r="K152" s="11">
        <f>IF($J152="","",$J152-TODAY())</f>
        <v/>
      </c>
    </row>
    <row r="153">
      <c r="A153" s="9" t="n"/>
      <c r="D153" s="10" t="n"/>
      <c r="E153" s="10" t="n"/>
      <c r="H153" s="9" t="n"/>
      <c r="I153">
        <f>IF(OR($H153="",$G153="付与済",$G153="否認"),"",IF($H153&lt;TODAY(),"要確認",""))</f>
        <v/>
      </c>
      <c r="J153" s="9" t="n"/>
      <c r="K153" s="11">
        <f>IF($J153="","",$J153-TODAY())</f>
        <v/>
      </c>
    </row>
    <row r="154">
      <c r="A154" s="9" t="n"/>
      <c r="D154" s="10" t="n"/>
      <c r="E154" s="10" t="n"/>
      <c r="H154" s="9" t="n"/>
      <c r="I154">
        <f>IF(OR($H154="",$G154="付与済",$G154="否認"),"",IF($H154&lt;TODAY(),"要確認",""))</f>
        <v/>
      </c>
      <c r="J154" s="9" t="n"/>
      <c r="K154" s="11">
        <f>IF($J154="","",$J154-TODAY())</f>
        <v/>
      </c>
    </row>
    <row r="155">
      <c r="A155" s="9" t="n"/>
      <c r="D155" s="10" t="n"/>
      <c r="E155" s="10" t="n"/>
      <c r="H155" s="9" t="n"/>
      <c r="I155">
        <f>IF(OR($H155="",$G155="付与済",$G155="否認"),"",IF($H155&lt;TODAY(),"要確認",""))</f>
        <v/>
      </c>
      <c r="J155" s="9" t="n"/>
      <c r="K155" s="11">
        <f>IF($J155="","",$J155-TODAY())</f>
        <v/>
      </c>
    </row>
    <row r="156">
      <c r="A156" s="9" t="n"/>
      <c r="D156" s="10" t="n"/>
      <c r="E156" s="10" t="n"/>
      <c r="H156" s="9" t="n"/>
      <c r="I156">
        <f>IF(OR($H156="",$G156="付与済",$G156="否認"),"",IF($H156&lt;TODAY(),"要確認",""))</f>
        <v/>
      </c>
      <c r="J156" s="9" t="n"/>
      <c r="K156" s="11">
        <f>IF($J156="","",$J156-TODAY())</f>
        <v/>
      </c>
    </row>
    <row r="157">
      <c r="A157" s="9" t="n"/>
      <c r="D157" s="10" t="n"/>
      <c r="E157" s="10" t="n"/>
      <c r="H157" s="9" t="n"/>
      <c r="I157">
        <f>IF(OR($H157="",$G157="付与済",$G157="否認"),"",IF($H157&lt;TODAY(),"要確認",""))</f>
        <v/>
      </c>
      <c r="J157" s="9" t="n"/>
      <c r="K157" s="11">
        <f>IF($J157="","",$J157-TODAY())</f>
        <v/>
      </c>
    </row>
    <row r="158">
      <c r="A158" s="9" t="n"/>
      <c r="D158" s="10" t="n"/>
      <c r="E158" s="10" t="n"/>
      <c r="H158" s="9" t="n"/>
      <c r="I158">
        <f>IF(OR($H158="",$G158="付与済",$G158="否認"),"",IF($H158&lt;TODAY(),"要確認",""))</f>
        <v/>
      </c>
      <c r="J158" s="9" t="n"/>
      <c r="K158" s="11">
        <f>IF($J158="","",$J158-TODAY())</f>
        <v/>
      </c>
    </row>
    <row r="159">
      <c r="A159" s="9" t="n"/>
      <c r="D159" s="10" t="n"/>
      <c r="E159" s="10" t="n"/>
      <c r="H159" s="9" t="n"/>
      <c r="I159">
        <f>IF(OR($H159="",$G159="付与済",$G159="否認"),"",IF($H159&lt;TODAY(),"要確認",""))</f>
        <v/>
      </c>
      <c r="J159" s="9" t="n"/>
      <c r="K159" s="11">
        <f>IF($J159="","",$J159-TODAY())</f>
        <v/>
      </c>
    </row>
    <row r="160">
      <c r="A160" s="9" t="n"/>
      <c r="D160" s="10" t="n"/>
      <c r="E160" s="10" t="n"/>
      <c r="H160" s="9" t="n"/>
      <c r="I160">
        <f>IF(OR($H160="",$G160="付与済",$G160="否認"),"",IF($H160&lt;TODAY(),"要確認",""))</f>
        <v/>
      </c>
      <c r="J160" s="9" t="n"/>
      <c r="K160" s="11">
        <f>IF($J160="","",$J160-TODAY())</f>
        <v/>
      </c>
    </row>
    <row r="161">
      <c r="A161" s="9" t="n"/>
      <c r="D161" s="10" t="n"/>
      <c r="E161" s="10" t="n"/>
      <c r="H161" s="9" t="n"/>
      <c r="I161">
        <f>IF(OR($H161="",$G161="付与済",$G161="否認"),"",IF($H161&lt;TODAY(),"要確認",""))</f>
        <v/>
      </c>
      <c r="J161" s="9" t="n"/>
      <c r="K161" s="11">
        <f>IF($J161="","",$J161-TODAY())</f>
        <v/>
      </c>
    </row>
    <row r="162">
      <c r="A162" s="9" t="n"/>
      <c r="D162" s="10" t="n"/>
      <c r="E162" s="10" t="n"/>
      <c r="H162" s="9" t="n"/>
      <c r="I162">
        <f>IF(OR($H162="",$G162="付与済",$G162="否認"),"",IF($H162&lt;TODAY(),"要確認",""))</f>
        <v/>
      </c>
      <c r="J162" s="9" t="n"/>
      <c r="K162" s="11">
        <f>IF($J162="","",$J162-TODAY())</f>
        <v/>
      </c>
    </row>
    <row r="163">
      <c r="A163" s="9" t="n"/>
      <c r="D163" s="10" t="n"/>
      <c r="E163" s="10" t="n"/>
      <c r="H163" s="9" t="n"/>
      <c r="I163">
        <f>IF(OR($H163="",$G163="付与済",$G163="否認"),"",IF($H163&lt;TODAY(),"要確認",""))</f>
        <v/>
      </c>
      <c r="J163" s="9" t="n"/>
      <c r="K163" s="11">
        <f>IF($J163="","",$J163-TODAY())</f>
        <v/>
      </c>
    </row>
    <row r="164">
      <c r="A164" s="9" t="n"/>
      <c r="D164" s="10" t="n"/>
      <c r="E164" s="10" t="n"/>
      <c r="H164" s="9" t="n"/>
      <c r="I164">
        <f>IF(OR($H164="",$G164="付与済",$G164="否認"),"",IF($H164&lt;TODAY(),"要確認",""))</f>
        <v/>
      </c>
      <c r="J164" s="9" t="n"/>
      <c r="K164" s="11">
        <f>IF($J164="","",$J164-TODAY())</f>
        <v/>
      </c>
    </row>
    <row r="165">
      <c r="A165" s="9" t="n"/>
      <c r="D165" s="10" t="n"/>
      <c r="E165" s="10" t="n"/>
      <c r="H165" s="9" t="n"/>
      <c r="I165">
        <f>IF(OR($H165="",$G165="付与済",$G165="否認"),"",IF($H165&lt;TODAY(),"要確認",""))</f>
        <v/>
      </c>
      <c r="J165" s="9" t="n"/>
      <c r="K165" s="11">
        <f>IF($J165="","",$J165-TODAY())</f>
        <v/>
      </c>
    </row>
    <row r="166">
      <c r="A166" s="9" t="n"/>
      <c r="D166" s="10" t="n"/>
      <c r="E166" s="10" t="n"/>
      <c r="H166" s="9" t="n"/>
      <c r="I166">
        <f>IF(OR($H166="",$G166="付与済",$G166="否認"),"",IF($H166&lt;TODAY(),"要確認",""))</f>
        <v/>
      </c>
      <c r="J166" s="9" t="n"/>
      <c r="K166" s="11">
        <f>IF($J166="","",$J166-TODAY())</f>
        <v/>
      </c>
    </row>
    <row r="167">
      <c r="A167" s="9" t="n"/>
      <c r="D167" s="10" t="n"/>
      <c r="E167" s="10" t="n"/>
      <c r="H167" s="9" t="n"/>
      <c r="I167">
        <f>IF(OR($H167="",$G167="付与済",$G167="否認"),"",IF($H167&lt;TODAY(),"要確認",""))</f>
        <v/>
      </c>
      <c r="J167" s="9" t="n"/>
      <c r="K167" s="11">
        <f>IF($J167="","",$J167-TODAY())</f>
        <v/>
      </c>
    </row>
    <row r="168">
      <c r="A168" s="9" t="n"/>
      <c r="D168" s="10" t="n"/>
      <c r="E168" s="10" t="n"/>
      <c r="H168" s="9" t="n"/>
      <c r="I168">
        <f>IF(OR($H168="",$G168="付与済",$G168="否認"),"",IF($H168&lt;TODAY(),"要確認",""))</f>
        <v/>
      </c>
      <c r="J168" s="9" t="n"/>
      <c r="K168" s="11">
        <f>IF($J168="","",$J168-TODAY())</f>
        <v/>
      </c>
    </row>
    <row r="169">
      <c r="A169" s="9" t="n"/>
      <c r="D169" s="10" t="n"/>
      <c r="E169" s="10" t="n"/>
      <c r="H169" s="9" t="n"/>
      <c r="I169">
        <f>IF(OR($H169="",$G169="付与済",$G169="否認"),"",IF($H169&lt;TODAY(),"要確認",""))</f>
        <v/>
      </c>
      <c r="J169" s="9" t="n"/>
      <c r="K169" s="11">
        <f>IF($J169="","",$J169-TODAY())</f>
        <v/>
      </c>
    </row>
    <row r="170">
      <c r="A170" s="9" t="n"/>
      <c r="D170" s="10" t="n"/>
      <c r="E170" s="10" t="n"/>
      <c r="H170" s="9" t="n"/>
      <c r="I170">
        <f>IF(OR($H170="",$G170="付与済",$G170="否認"),"",IF($H170&lt;TODAY(),"要確認",""))</f>
        <v/>
      </c>
      <c r="J170" s="9" t="n"/>
      <c r="K170" s="11">
        <f>IF($J170="","",$J170-TODAY())</f>
        <v/>
      </c>
    </row>
    <row r="171">
      <c r="A171" s="9" t="n"/>
      <c r="D171" s="10" t="n"/>
      <c r="E171" s="10" t="n"/>
      <c r="H171" s="9" t="n"/>
      <c r="I171">
        <f>IF(OR($H171="",$G171="付与済",$G171="否認"),"",IF($H171&lt;TODAY(),"要確認",""))</f>
        <v/>
      </c>
      <c r="J171" s="9" t="n"/>
      <c r="K171" s="11">
        <f>IF($J171="","",$J171-TODAY())</f>
        <v/>
      </c>
    </row>
    <row r="172">
      <c r="A172" s="9" t="n"/>
      <c r="D172" s="10" t="n"/>
      <c r="E172" s="10" t="n"/>
      <c r="H172" s="9" t="n"/>
      <c r="I172">
        <f>IF(OR($H172="",$G172="付与済",$G172="否認"),"",IF($H172&lt;TODAY(),"要確認",""))</f>
        <v/>
      </c>
      <c r="J172" s="9" t="n"/>
      <c r="K172" s="11">
        <f>IF($J172="","",$J172-TODAY())</f>
        <v/>
      </c>
    </row>
    <row r="173">
      <c r="A173" s="9" t="n"/>
      <c r="D173" s="10" t="n"/>
      <c r="E173" s="10" t="n"/>
      <c r="H173" s="9" t="n"/>
      <c r="I173">
        <f>IF(OR($H173="",$G173="付与済",$G173="否認"),"",IF($H173&lt;TODAY(),"要確認",""))</f>
        <v/>
      </c>
      <c r="J173" s="9" t="n"/>
      <c r="K173" s="11">
        <f>IF($J173="","",$J173-TODAY())</f>
        <v/>
      </c>
    </row>
    <row r="174">
      <c r="A174" s="9" t="n"/>
      <c r="D174" s="10" t="n"/>
      <c r="E174" s="10" t="n"/>
      <c r="H174" s="9" t="n"/>
      <c r="I174">
        <f>IF(OR($H174="",$G174="付与済",$G174="否認"),"",IF($H174&lt;TODAY(),"要確認",""))</f>
        <v/>
      </c>
      <c r="J174" s="9" t="n"/>
      <c r="K174" s="11">
        <f>IF($J174="","",$J174-TODAY())</f>
        <v/>
      </c>
    </row>
    <row r="175">
      <c r="A175" s="9" t="n"/>
      <c r="D175" s="10" t="n"/>
      <c r="E175" s="10" t="n"/>
      <c r="H175" s="9" t="n"/>
      <c r="I175">
        <f>IF(OR($H175="",$G175="付与済",$G175="否認"),"",IF($H175&lt;TODAY(),"要確認",""))</f>
        <v/>
      </c>
      <c r="J175" s="9" t="n"/>
      <c r="K175" s="11">
        <f>IF($J175="","",$J175-TODAY())</f>
        <v/>
      </c>
    </row>
    <row r="176">
      <c r="A176" s="9" t="n"/>
      <c r="D176" s="10" t="n"/>
      <c r="E176" s="10" t="n"/>
      <c r="H176" s="9" t="n"/>
      <c r="I176">
        <f>IF(OR($H176="",$G176="付与済",$G176="否認"),"",IF($H176&lt;TODAY(),"要確認",""))</f>
        <v/>
      </c>
      <c r="J176" s="9" t="n"/>
      <c r="K176" s="11">
        <f>IF($J176="","",$J176-TODAY())</f>
        <v/>
      </c>
    </row>
    <row r="177">
      <c r="A177" s="9" t="n"/>
      <c r="D177" s="10" t="n"/>
      <c r="E177" s="10" t="n"/>
      <c r="H177" s="9" t="n"/>
      <c r="I177">
        <f>IF(OR($H177="",$G177="付与済",$G177="否認"),"",IF($H177&lt;TODAY(),"要確認",""))</f>
        <v/>
      </c>
      <c r="J177" s="9" t="n"/>
      <c r="K177" s="11">
        <f>IF($J177="","",$J177-TODAY())</f>
        <v/>
      </c>
    </row>
    <row r="178">
      <c r="A178" s="9" t="n"/>
      <c r="D178" s="10" t="n"/>
      <c r="E178" s="10" t="n"/>
      <c r="H178" s="9" t="n"/>
      <c r="I178">
        <f>IF(OR($H178="",$G178="付与済",$G178="否認"),"",IF($H178&lt;TODAY(),"要確認",""))</f>
        <v/>
      </c>
      <c r="J178" s="9" t="n"/>
      <c r="K178" s="11">
        <f>IF($J178="","",$J178-TODAY())</f>
        <v/>
      </c>
    </row>
    <row r="179">
      <c r="A179" s="9" t="n"/>
      <c r="D179" s="10" t="n"/>
      <c r="E179" s="10" t="n"/>
      <c r="H179" s="9" t="n"/>
      <c r="I179">
        <f>IF(OR($H179="",$G179="付与済",$G179="否認"),"",IF($H179&lt;TODAY(),"要確認",""))</f>
        <v/>
      </c>
      <c r="J179" s="9" t="n"/>
      <c r="K179" s="11">
        <f>IF($J179="","",$J179-TODAY())</f>
        <v/>
      </c>
    </row>
    <row r="180">
      <c r="A180" s="9" t="n"/>
      <c r="D180" s="10" t="n"/>
      <c r="E180" s="10" t="n"/>
      <c r="H180" s="9" t="n"/>
      <c r="I180">
        <f>IF(OR($H180="",$G180="付与済",$G180="否認"),"",IF($H180&lt;TODAY(),"要確認",""))</f>
        <v/>
      </c>
      <c r="J180" s="9" t="n"/>
      <c r="K180" s="11">
        <f>IF($J180="","",$J180-TODAY())</f>
        <v/>
      </c>
    </row>
    <row r="181">
      <c r="A181" s="9" t="n"/>
      <c r="D181" s="10" t="n"/>
      <c r="E181" s="10" t="n"/>
      <c r="H181" s="9" t="n"/>
      <c r="I181">
        <f>IF(OR($H181="",$G181="付与済",$G181="否認"),"",IF($H181&lt;TODAY(),"要確認",""))</f>
        <v/>
      </c>
      <c r="J181" s="9" t="n"/>
      <c r="K181" s="11">
        <f>IF($J181="","",$J181-TODAY())</f>
        <v/>
      </c>
    </row>
    <row r="182">
      <c r="A182" s="9" t="n"/>
      <c r="D182" s="10" t="n"/>
      <c r="E182" s="10" t="n"/>
      <c r="H182" s="9" t="n"/>
      <c r="I182">
        <f>IF(OR($H182="",$G182="付与済",$G182="否認"),"",IF($H182&lt;TODAY(),"要確認",""))</f>
        <v/>
      </c>
      <c r="J182" s="9" t="n"/>
      <c r="K182" s="11">
        <f>IF($J182="","",$J182-TODAY())</f>
        <v/>
      </c>
    </row>
    <row r="183">
      <c r="A183" s="9" t="n"/>
      <c r="D183" s="10" t="n"/>
      <c r="E183" s="10" t="n"/>
      <c r="H183" s="9" t="n"/>
      <c r="I183">
        <f>IF(OR($H183="",$G183="付与済",$G183="否認"),"",IF($H183&lt;TODAY(),"要確認",""))</f>
        <v/>
      </c>
      <c r="J183" s="9" t="n"/>
      <c r="K183" s="11">
        <f>IF($J183="","",$J183-TODAY())</f>
        <v/>
      </c>
    </row>
    <row r="184">
      <c r="A184" s="9" t="n"/>
      <c r="D184" s="10" t="n"/>
      <c r="E184" s="10" t="n"/>
      <c r="H184" s="9" t="n"/>
      <c r="I184">
        <f>IF(OR($H184="",$G184="付与済",$G184="否認"),"",IF($H184&lt;TODAY(),"要確認",""))</f>
        <v/>
      </c>
      <c r="J184" s="9" t="n"/>
      <c r="K184" s="11">
        <f>IF($J184="","",$J184-TODAY())</f>
        <v/>
      </c>
    </row>
    <row r="185">
      <c r="A185" s="9" t="n"/>
      <c r="D185" s="10" t="n"/>
      <c r="E185" s="10" t="n"/>
      <c r="H185" s="9" t="n"/>
      <c r="I185">
        <f>IF(OR($H185="",$G185="付与済",$G185="否認"),"",IF($H185&lt;TODAY(),"要確認",""))</f>
        <v/>
      </c>
      <c r="J185" s="9" t="n"/>
      <c r="K185" s="11">
        <f>IF($J185="","",$J185-TODAY())</f>
        <v/>
      </c>
    </row>
    <row r="186">
      <c r="A186" s="9" t="n"/>
      <c r="D186" s="10" t="n"/>
      <c r="E186" s="10" t="n"/>
      <c r="H186" s="9" t="n"/>
      <c r="I186">
        <f>IF(OR($H186="",$G186="付与済",$G186="否認"),"",IF($H186&lt;TODAY(),"要確認",""))</f>
        <v/>
      </c>
      <c r="J186" s="9" t="n"/>
      <c r="K186" s="11">
        <f>IF($J186="","",$J186-TODAY())</f>
        <v/>
      </c>
    </row>
    <row r="187">
      <c r="A187" s="9" t="n"/>
      <c r="D187" s="10" t="n"/>
      <c r="E187" s="10" t="n"/>
      <c r="H187" s="9" t="n"/>
      <c r="I187">
        <f>IF(OR($H187="",$G187="付与済",$G187="否認"),"",IF($H187&lt;TODAY(),"要確認",""))</f>
        <v/>
      </c>
      <c r="J187" s="9" t="n"/>
      <c r="K187" s="11">
        <f>IF($J187="","",$J187-TODAY())</f>
        <v/>
      </c>
    </row>
    <row r="188">
      <c r="A188" s="9" t="n"/>
      <c r="D188" s="10" t="n"/>
      <c r="E188" s="10" t="n"/>
      <c r="H188" s="9" t="n"/>
      <c r="I188">
        <f>IF(OR($H188="",$G188="付与済",$G188="否認"),"",IF($H188&lt;TODAY(),"要確認",""))</f>
        <v/>
      </c>
      <c r="J188" s="9" t="n"/>
      <c r="K188" s="11">
        <f>IF($J188="","",$J188-TODAY())</f>
        <v/>
      </c>
    </row>
    <row r="189">
      <c r="A189" s="9" t="n"/>
      <c r="D189" s="10" t="n"/>
      <c r="E189" s="10" t="n"/>
      <c r="H189" s="9" t="n"/>
      <c r="I189">
        <f>IF(OR($H189="",$G189="付与済",$G189="否認"),"",IF($H189&lt;TODAY(),"要確認",""))</f>
        <v/>
      </c>
      <c r="J189" s="9" t="n"/>
      <c r="K189" s="11">
        <f>IF($J189="","",$J189-TODAY())</f>
        <v/>
      </c>
    </row>
    <row r="190">
      <c r="A190" s="9" t="n"/>
      <c r="D190" s="10" t="n"/>
      <c r="E190" s="10" t="n"/>
      <c r="H190" s="9" t="n"/>
      <c r="I190">
        <f>IF(OR($H190="",$G190="付与済",$G190="否認"),"",IF($H190&lt;TODAY(),"要確認",""))</f>
        <v/>
      </c>
      <c r="J190" s="9" t="n"/>
      <c r="K190" s="11">
        <f>IF($J190="","",$J190-TODAY())</f>
        <v/>
      </c>
    </row>
    <row r="191">
      <c r="A191" s="9" t="n"/>
      <c r="D191" s="10" t="n"/>
      <c r="E191" s="10" t="n"/>
      <c r="H191" s="9" t="n"/>
      <c r="I191">
        <f>IF(OR($H191="",$G191="付与済",$G191="否認"),"",IF($H191&lt;TODAY(),"要確認",""))</f>
        <v/>
      </c>
      <c r="J191" s="9" t="n"/>
      <c r="K191" s="11">
        <f>IF($J191="","",$J191-TODAY())</f>
        <v/>
      </c>
    </row>
    <row r="192">
      <c r="A192" s="9" t="n"/>
      <c r="D192" s="10" t="n"/>
      <c r="E192" s="10" t="n"/>
      <c r="H192" s="9" t="n"/>
      <c r="I192">
        <f>IF(OR($H192="",$G192="付与済",$G192="否認"),"",IF($H192&lt;TODAY(),"要確認",""))</f>
        <v/>
      </c>
      <c r="J192" s="9" t="n"/>
      <c r="K192" s="11">
        <f>IF($J192="","",$J192-TODAY())</f>
        <v/>
      </c>
    </row>
    <row r="193">
      <c r="A193" s="9" t="n"/>
      <c r="D193" s="10" t="n"/>
      <c r="E193" s="10" t="n"/>
      <c r="H193" s="9" t="n"/>
      <c r="I193">
        <f>IF(OR($H193="",$G193="付与済",$G193="否認"),"",IF($H193&lt;TODAY(),"要確認",""))</f>
        <v/>
      </c>
      <c r="J193" s="9" t="n"/>
      <c r="K193" s="11">
        <f>IF($J193="","",$J193-TODAY())</f>
        <v/>
      </c>
    </row>
    <row r="194">
      <c r="A194" s="9" t="n"/>
      <c r="D194" s="10" t="n"/>
      <c r="E194" s="10" t="n"/>
      <c r="H194" s="9" t="n"/>
      <c r="I194">
        <f>IF(OR($H194="",$G194="付与済",$G194="否認"),"",IF($H194&lt;TODAY(),"要確認",""))</f>
        <v/>
      </c>
      <c r="J194" s="9" t="n"/>
      <c r="K194" s="11">
        <f>IF($J194="","",$J194-TODAY())</f>
        <v/>
      </c>
    </row>
    <row r="195">
      <c r="A195" s="9" t="n"/>
      <c r="D195" s="10" t="n"/>
      <c r="E195" s="10" t="n"/>
      <c r="H195" s="9" t="n"/>
      <c r="I195">
        <f>IF(OR($H195="",$G195="付与済",$G195="否認"),"",IF($H195&lt;TODAY(),"要確認",""))</f>
        <v/>
      </c>
      <c r="J195" s="9" t="n"/>
      <c r="K195" s="11">
        <f>IF($J195="","",$J195-TODAY())</f>
        <v/>
      </c>
    </row>
    <row r="196">
      <c r="A196" s="9" t="n"/>
      <c r="D196" s="10" t="n"/>
      <c r="E196" s="10" t="n"/>
      <c r="H196" s="9" t="n"/>
      <c r="I196">
        <f>IF(OR($H196="",$G196="付与済",$G196="否認"),"",IF($H196&lt;TODAY(),"要確認",""))</f>
        <v/>
      </c>
      <c r="J196" s="9" t="n"/>
      <c r="K196" s="11">
        <f>IF($J196="","",$J196-TODAY())</f>
        <v/>
      </c>
    </row>
    <row r="197">
      <c r="A197" s="9" t="n"/>
      <c r="D197" s="10" t="n"/>
      <c r="E197" s="10" t="n"/>
      <c r="H197" s="9" t="n"/>
      <c r="I197">
        <f>IF(OR($H197="",$G197="付与済",$G197="否認"),"",IF($H197&lt;TODAY(),"要確認",""))</f>
        <v/>
      </c>
      <c r="J197" s="9" t="n"/>
      <c r="K197" s="11">
        <f>IF($J197="","",$J197-TODAY())</f>
        <v/>
      </c>
    </row>
    <row r="198">
      <c r="A198" s="9" t="n"/>
      <c r="D198" s="10" t="n"/>
      <c r="E198" s="10" t="n"/>
      <c r="H198" s="9" t="n"/>
      <c r="I198">
        <f>IF(OR($H198="",$G198="付与済",$G198="否認"),"",IF($H198&lt;TODAY(),"要確認",""))</f>
        <v/>
      </c>
      <c r="J198" s="9" t="n"/>
      <c r="K198" s="11">
        <f>IF($J198="","",$J198-TODAY())</f>
        <v/>
      </c>
    </row>
    <row r="199">
      <c r="A199" s="9" t="n"/>
      <c r="D199" s="10" t="n"/>
      <c r="E199" s="10" t="n"/>
      <c r="H199" s="9" t="n"/>
      <c r="I199">
        <f>IF(OR($H199="",$G199="付与済",$G199="否認"),"",IF($H199&lt;TODAY(),"要確認",""))</f>
        <v/>
      </c>
      <c r="J199" s="9" t="n"/>
      <c r="K199" s="11">
        <f>IF($J199="","",$J199-TODAY())</f>
        <v/>
      </c>
    </row>
    <row r="200">
      <c r="A200" s="9" t="n"/>
      <c r="D200" s="10" t="n"/>
      <c r="E200" s="10" t="n"/>
      <c r="H200" s="9" t="n"/>
      <c r="I200">
        <f>IF(OR($H200="",$G200="付与済",$G200="否認"),"",IF($H200&lt;TODAY(),"要確認",""))</f>
        <v/>
      </c>
      <c r="J200" s="9" t="n"/>
      <c r="K200" s="11">
        <f>IF($J200="","",$J200-TODAY())</f>
        <v/>
      </c>
    </row>
    <row r="201">
      <c r="A201" s="9" t="n"/>
      <c r="D201" s="10" t="n"/>
      <c r="E201" s="10" t="n"/>
      <c r="H201" s="9" t="n"/>
      <c r="I201">
        <f>IF(OR($H201="",$G201="付与済",$G201="否認"),"",IF($H201&lt;TODAY(),"要確認",""))</f>
        <v/>
      </c>
      <c r="J201" s="9" t="n"/>
      <c r="K201" s="11">
        <f>IF($J201="","",$J201-TODAY())</f>
        <v/>
      </c>
    </row>
    <row r="202">
      <c r="A202" s="9" t="n"/>
      <c r="D202" s="10" t="n"/>
      <c r="E202" s="10" t="n"/>
      <c r="H202" s="9" t="n"/>
      <c r="I202">
        <f>IF(OR($H202="",$G202="付与済",$G202="否認"),"",IF($H202&lt;TODAY(),"要確認",""))</f>
        <v/>
      </c>
      <c r="J202" s="9" t="n"/>
      <c r="K202" s="11">
        <f>IF($J202="","",$J202-TODAY())</f>
        <v/>
      </c>
    </row>
    <row r="203">
      <c r="A203" s="9" t="n"/>
      <c r="D203" s="10" t="n"/>
      <c r="E203" s="10" t="n"/>
      <c r="H203" s="9" t="n"/>
      <c r="I203">
        <f>IF(OR($H203="",$G203="付与済",$G203="否認"),"",IF($H203&lt;TODAY(),"要確認",""))</f>
        <v/>
      </c>
      <c r="J203" s="9" t="n"/>
      <c r="K203" s="11">
        <f>IF($J203="","",$J203-TODAY())</f>
        <v/>
      </c>
    </row>
    <row r="204">
      <c r="A204" s="9" t="n"/>
      <c r="D204" s="10" t="n"/>
      <c r="E204" s="10" t="n"/>
      <c r="H204" s="9" t="n"/>
      <c r="I204">
        <f>IF(OR($H204="",$G204="付与済",$G204="否認"),"",IF($H204&lt;TODAY(),"要確認",""))</f>
        <v/>
      </c>
      <c r="J204" s="9" t="n"/>
      <c r="K204" s="11">
        <f>IF($J204="","",$J204-TODAY())</f>
        <v/>
      </c>
    </row>
    <row r="205">
      <c r="A205" s="9" t="n"/>
      <c r="D205" s="10" t="n"/>
      <c r="E205" s="10" t="n"/>
      <c r="H205" s="9" t="n"/>
      <c r="I205">
        <f>IF(OR($H205="",$G205="付与済",$G205="否認"),"",IF($H205&lt;TODAY(),"要確認",""))</f>
        <v/>
      </c>
      <c r="J205" s="9" t="n"/>
      <c r="K205" s="11">
        <f>IF($J205="","",$J205-TODAY())</f>
        <v/>
      </c>
    </row>
    <row r="206">
      <c r="A206" s="9" t="n"/>
      <c r="D206" s="10" t="n"/>
      <c r="E206" s="10" t="n"/>
      <c r="H206" s="9" t="n"/>
      <c r="I206">
        <f>IF(OR($H206="",$G206="付与済",$G206="否認"),"",IF($H206&lt;TODAY(),"要確認",""))</f>
        <v/>
      </c>
      <c r="J206" s="9" t="n"/>
      <c r="K206" s="11">
        <f>IF($J206="","",$J206-TODAY())</f>
        <v/>
      </c>
    </row>
    <row r="207">
      <c r="A207" s="9" t="n"/>
      <c r="D207" s="10" t="n"/>
      <c r="E207" s="10" t="n"/>
      <c r="H207" s="9" t="n"/>
      <c r="I207">
        <f>IF(OR($H207="",$G207="付与済",$G207="否認"),"",IF($H207&lt;TODAY(),"要確認",""))</f>
        <v/>
      </c>
      <c r="J207" s="9" t="n"/>
      <c r="K207" s="11">
        <f>IF($J207="","",$J207-TODAY())</f>
        <v/>
      </c>
    </row>
    <row r="208">
      <c r="A208" s="9" t="n"/>
      <c r="D208" s="10" t="n"/>
      <c r="E208" s="10" t="n"/>
      <c r="H208" s="9" t="n"/>
      <c r="I208">
        <f>IF(OR($H208="",$G208="付与済",$G208="否認"),"",IF($H208&lt;TODAY(),"要確認",""))</f>
        <v/>
      </c>
      <c r="J208" s="9" t="n"/>
      <c r="K208" s="11">
        <f>IF($J208="","",$J208-TODAY())</f>
        <v/>
      </c>
    </row>
    <row r="209">
      <c r="A209" s="9" t="n"/>
      <c r="D209" s="10" t="n"/>
      <c r="E209" s="10" t="n"/>
      <c r="H209" s="9" t="n"/>
      <c r="I209">
        <f>IF(OR($H209="",$G209="付与済",$G209="否認"),"",IF($H209&lt;TODAY(),"要確認",""))</f>
        <v/>
      </c>
      <c r="J209" s="9" t="n"/>
      <c r="K209" s="11">
        <f>IF($J209="","",$J209-TODAY())</f>
        <v/>
      </c>
    </row>
    <row r="210">
      <c r="A210" s="9" t="n"/>
      <c r="D210" s="10" t="n"/>
      <c r="E210" s="10" t="n"/>
      <c r="H210" s="9" t="n"/>
      <c r="I210">
        <f>IF(OR($H210="",$G210="付与済",$G210="否認"),"",IF($H210&lt;TODAY(),"要確認",""))</f>
        <v/>
      </c>
      <c r="J210" s="9" t="n"/>
      <c r="K210" s="11">
        <f>IF($J210="","",$J210-TODAY())</f>
        <v/>
      </c>
    </row>
    <row r="211">
      <c r="A211" s="9" t="n"/>
      <c r="D211" s="10" t="n"/>
      <c r="E211" s="10" t="n"/>
      <c r="H211" s="9" t="n"/>
      <c r="I211">
        <f>IF(OR($H211="",$G211="付与済",$G211="否認"),"",IF($H211&lt;TODAY(),"要確認",""))</f>
        <v/>
      </c>
      <c r="J211" s="9" t="n"/>
      <c r="K211" s="11">
        <f>IF($J211="","",$J211-TODAY())</f>
        <v/>
      </c>
    </row>
    <row r="212">
      <c r="A212" s="9" t="n"/>
      <c r="D212" s="10" t="n"/>
      <c r="E212" s="10" t="n"/>
      <c r="H212" s="9" t="n"/>
      <c r="I212">
        <f>IF(OR($H212="",$G212="付与済",$G212="否認"),"",IF($H212&lt;TODAY(),"要確認",""))</f>
        <v/>
      </c>
      <c r="J212" s="9" t="n"/>
      <c r="K212" s="11">
        <f>IF($J212="","",$J212-TODAY())</f>
        <v/>
      </c>
    </row>
    <row r="213">
      <c r="A213" s="9" t="n"/>
      <c r="D213" s="10" t="n"/>
      <c r="E213" s="10" t="n"/>
      <c r="H213" s="9" t="n"/>
      <c r="I213">
        <f>IF(OR($H213="",$G213="付与済",$G213="否認"),"",IF($H213&lt;TODAY(),"要確認",""))</f>
        <v/>
      </c>
      <c r="J213" s="9" t="n"/>
      <c r="K213" s="11">
        <f>IF($J213="","",$J213-TODAY())</f>
        <v/>
      </c>
    </row>
    <row r="214">
      <c r="A214" s="9" t="n"/>
      <c r="D214" s="10" t="n"/>
      <c r="E214" s="10" t="n"/>
      <c r="H214" s="9" t="n"/>
      <c r="I214">
        <f>IF(OR($H214="",$G214="付与済",$G214="否認"),"",IF($H214&lt;TODAY(),"要確認",""))</f>
        <v/>
      </c>
      <c r="J214" s="9" t="n"/>
      <c r="K214" s="11">
        <f>IF($J214="","",$J214-TODAY())</f>
        <v/>
      </c>
    </row>
    <row r="215">
      <c r="A215" s="9" t="n"/>
      <c r="D215" s="10" t="n"/>
      <c r="E215" s="10" t="n"/>
      <c r="H215" s="9" t="n"/>
      <c r="I215">
        <f>IF(OR($H215="",$G215="付与済",$G215="否認"),"",IF($H215&lt;TODAY(),"要確認",""))</f>
        <v/>
      </c>
      <c r="J215" s="9" t="n"/>
      <c r="K215" s="11">
        <f>IF($J215="","",$J215-TODAY())</f>
        <v/>
      </c>
    </row>
    <row r="216">
      <c r="A216" s="9" t="n"/>
      <c r="D216" s="10" t="n"/>
      <c r="E216" s="10" t="n"/>
      <c r="H216" s="9" t="n"/>
      <c r="I216">
        <f>IF(OR($H216="",$G216="付与済",$G216="否認"),"",IF($H216&lt;TODAY(),"要確認",""))</f>
        <v/>
      </c>
      <c r="J216" s="9" t="n"/>
      <c r="K216" s="11">
        <f>IF($J216="","",$J216-TODAY())</f>
        <v/>
      </c>
    </row>
    <row r="217">
      <c r="A217" s="9" t="n"/>
      <c r="D217" s="10" t="n"/>
      <c r="E217" s="10" t="n"/>
      <c r="H217" s="9" t="n"/>
      <c r="I217">
        <f>IF(OR($H217="",$G217="付与済",$G217="否認"),"",IF($H217&lt;TODAY(),"要確認",""))</f>
        <v/>
      </c>
      <c r="J217" s="9" t="n"/>
      <c r="K217" s="11">
        <f>IF($J217="","",$J217-TODAY())</f>
        <v/>
      </c>
    </row>
    <row r="218">
      <c r="A218" s="9" t="n"/>
      <c r="D218" s="10" t="n"/>
      <c r="E218" s="10" t="n"/>
      <c r="H218" s="9" t="n"/>
      <c r="I218">
        <f>IF(OR($H218="",$G218="付与済",$G218="否認"),"",IF($H218&lt;TODAY(),"要確認",""))</f>
        <v/>
      </c>
      <c r="J218" s="9" t="n"/>
      <c r="K218" s="11">
        <f>IF($J218="","",$J218-TODAY())</f>
        <v/>
      </c>
    </row>
    <row r="219">
      <c r="A219" s="9" t="n"/>
      <c r="D219" s="10" t="n"/>
      <c r="E219" s="10" t="n"/>
      <c r="H219" s="9" t="n"/>
      <c r="I219">
        <f>IF(OR($H219="",$G219="付与済",$G219="否認"),"",IF($H219&lt;TODAY(),"要確認",""))</f>
        <v/>
      </c>
      <c r="J219" s="9" t="n"/>
      <c r="K219" s="11">
        <f>IF($J219="","",$J219-TODAY())</f>
        <v/>
      </c>
    </row>
    <row r="220">
      <c r="A220" s="9" t="n"/>
      <c r="D220" s="10" t="n"/>
      <c r="E220" s="10" t="n"/>
      <c r="H220" s="9" t="n"/>
      <c r="I220">
        <f>IF(OR($H220="",$G220="付与済",$G220="否認"),"",IF($H220&lt;TODAY(),"要確認",""))</f>
        <v/>
      </c>
      <c r="J220" s="9" t="n"/>
      <c r="K220" s="11">
        <f>IF($J220="","",$J220-TODAY())</f>
        <v/>
      </c>
    </row>
    <row r="221">
      <c r="A221" s="9" t="n"/>
      <c r="D221" s="10" t="n"/>
      <c r="E221" s="10" t="n"/>
      <c r="H221" s="9" t="n"/>
      <c r="I221">
        <f>IF(OR($H221="",$G221="付与済",$G221="否認"),"",IF($H221&lt;TODAY(),"要確認",""))</f>
        <v/>
      </c>
      <c r="J221" s="9" t="n"/>
      <c r="K221" s="11">
        <f>IF($J221="","",$J221-TODAY())</f>
        <v/>
      </c>
    </row>
    <row r="222">
      <c r="A222" s="9" t="n"/>
      <c r="D222" s="10" t="n"/>
      <c r="E222" s="10" t="n"/>
      <c r="H222" s="9" t="n"/>
      <c r="I222">
        <f>IF(OR($H222="",$G222="付与済",$G222="否認"),"",IF($H222&lt;TODAY(),"要確認",""))</f>
        <v/>
      </c>
      <c r="J222" s="9" t="n"/>
      <c r="K222" s="11">
        <f>IF($J222="","",$J222-TODAY())</f>
        <v/>
      </c>
    </row>
    <row r="223">
      <c r="A223" s="9" t="n"/>
      <c r="D223" s="10" t="n"/>
      <c r="E223" s="10" t="n"/>
      <c r="H223" s="9" t="n"/>
      <c r="I223">
        <f>IF(OR($H223="",$G223="付与済",$G223="否認"),"",IF($H223&lt;TODAY(),"要確認",""))</f>
        <v/>
      </c>
      <c r="J223" s="9" t="n"/>
      <c r="K223" s="11">
        <f>IF($J223="","",$J223-TODAY())</f>
        <v/>
      </c>
    </row>
    <row r="224">
      <c r="A224" s="9" t="n"/>
      <c r="D224" s="10" t="n"/>
      <c r="E224" s="10" t="n"/>
      <c r="H224" s="9" t="n"/>
      <c r="I224">
        <f>IF(OR($H224="",$G224="付与済",$G224="否認"),"",IF($H224&lt;TODAY(),"要確認",""))</f>
        <v/>
      </c>
      <c r="J224" s="9" t="n"/>
      <c r="K224" s="11">
        <f>IF($J224="","",$J224-TODAY())</f>
        <v/>
      </c>
    </row>
    <row r="225">
      <c r="A225" s="9" t="n"/>
      <c r="D225" s="10" t="n"/>
      <c r="E225" s="10" t="n"/>
      <c r="H225" s="9" t="n"/>
      <c r="I225">
        <f>IF(OR($H225="",$G225="付与済",$G225="否認"),"",IF($H225&lt;TODAY(),"要確認",""))</f>
        <v/>
      </c>
      <c r="J225" s="9" t="n"/>
      <c r="K225" s="11">
        <f>IF($J225="","",$J225-TODAY())</f>
        <v/>
      </c>
    </row>
    <row r="226">
      <c r="A226" s="9" t="n"/>
      <c r="D226" s="10" t="n"/>
      <c r="E226" s="10" t="n"/>
      <c r="H226" s="9" t="n"/>
      <c r="I226">
        <f>IF(OR($H226="",$G226="付与済",$G226="否認"),"",IF($H226&lt;TODAY(),"要確認",""))</f>
        <v/>
      </c>
      <c r="J226" s="9" t="n"/>
      <c r="K226" s="11">
        <f>IF($J226="","",$J226-TODAY())</f>
        <v/>
      </c>
    </row>
    <row r="227">
      <c r="A227" s="9" t="n"/>
      <c r="D227" s="10" t="n"/>
      <c r="E227" s="10" t="n"/>
      <c r="H227" s="9" t="n"/>
      <c r="I227">
        <f>IF(OR($H227="",$G227="付与済",$G227="否認"),"",IF($H227&lt;TODAY(),"要確認",""))</f>
        <v/>
      </c>
      <c r="J227" s="9" t="n"/>
      <c r="K227" s="11">
        <f>IF($J227="","",$J227-TODAY())</f>
        <v/>
      </c>
    </row>
    <row r="228">
      <c r="A228" s="9" t="n"/>
      <c r="D228" s="10" t="n"/>
      <c r="E228" s="10" t="n"/>
      <c r="H228" s="9" t="n"/>
      <c r="I228">
        <f>IF(OR($H228="",$G228="付与済",$G228="否認"),"",IF($H228&lt;TODAY(),"要確認",""))</f>
        <v/>
      </c>
      <c r="J228" s="9" t="n"/>
      <c r="K228" s="11">
        <f>IF($J228="","",$J228-TODAY())</f>
        <v/>
      </c>
    </row>
    <row r="229">
      <c r="A229" s="9" t="n"/>
      <c r="D229" s="10" t="n"/>
      <c r="E229" s="10" t="n"/>
      <c r="H229" s="9" t="n"/>
      <c r="I229">
        <f>IF(OR($H229="",$G229="付与済",$G229="否認"),"",IF($H229&lt;TODAY(),"要確認",""))</f>
        <v/>
      </c>
      <c r="J229" s="9" t="n"/>
      <c r="K229" s="11">
        <f>IF($J229="","",$J229-TODAY())</f>
        <v/>
      </c>
    </row>
    <row r="230">
      <c r="A230" s="9" t="n"/>
      <c r="D230" s="10" t="n"/>
      <c r="E230" s="10" t="n"/>
      <c r="H230" s="9" t="n"/>
      <c r="I230">
        <f>IF(OR($H230="",$G230="付与済",$G230="否認"),"",IF($H230&lt;TODAY(),"要確認",""))</f>
        <v/>
      </c>
      <c r="J230" s="9" t="n"/>
      <c r="K230" s="11">
        <f>IF($J230="","",$J230-TODAY())</f>
        <v/>
      </c>
    </row>
    <row r="231">
      <c r="A231" s="9" t="n"/>
      <c r="D231" s="10" t="n"/>
      <c r="E231" s="10" t="n"/>
      <c r="H231" s="9" t="n"/>
      <c r="I231">
        <f>IF(OR($H231="",$G231="付与済",$G231="否認"),"",IF($H231&lt;TODAY(),"要確認",""))</f>
        <v/>
      </c>
      <c r="J231" s="9" t="n"/>
      <c r="K231" s="11">
        <f>IF($J231="","",$J231-TODAY())</f>
        <v/>
      </c>
    </row>
    <row r="232">
      <c r="A232" s="9" t="n"/>
      <c r="D232" s="10" t="n"/>
      <c r="E232" s="10" t="n"/>
      <c r="H232" s="9" t="n"/>
      <c r="I232">
        <f>IF(OR($H232="",$G232="付与済",$G232="否認"),"",IF($H232&lt;TODAY(),"要確認",""))</f>
        <v/>
      </c>
      <c r="J232" s="9" t="n"/>
      <c r="K232" s="11">
        <f>IF($J232="","",$J232-TODAY())</f>
        <v/>
      </c>
    </row>
    <row r="233">
      <c r="A233" s="9" t="n"/>
      <c r="D233" s="10" t="n"/>
      <c r="E233" s="10" t="n"/>
      <c r="H233" s="9" t="n"/>
      <c r="I233">
        <f>IF(OR($H233="",$G233="付与済",$G233="否認"),"",IF($H233&lt;TODAY(),"要確認",""))</f>
        <v/>
      </c>
      <c r="J233" s="9" t="n"/>
      <c r="K233" s="11">
        <f>IF($J233="","",$J233-TODAY())</f>
        <v/>
      </c>
    </row>
    <row r="234">
      <c r="A234" s="9" t="n"/>
      <c r="D234" s="10" t="n"/>
      <c r="E234" s="10" t="n"/>
      <c r="H234" s="9" t="n"/>
      <c r="I234">
        <f>IF(OR($H234="",$G234="付与済",$G234="否認"),"",IF($H234&lt;TODAY(),"要確認",""))</f>
        <v/>
      </c>
      <c r="J234" s="9" t="n"/>
      <c r="K234" s="11">
        <f>IF($J234="","",$J234-TODAY())</f>
        <v/>
      </c>
    </row>
    <row r="235">
      <c r="A235" s="9" t="n"/>
      <c r="D235" s="10" t="n"/>
      <c r="E235" s="10" t="n"/>
      <c r="H235" s="9" t="n"/>
      <c r="I235">
        <f>IF(OR($H235="",$G235="付与済",$G235="否認"),"",IF($H235&lt;TODAY(),"要確認",""))</f>
        <v/>
      </c>
      <c r="J235" s="9" t="n"/>
      <c r="K235" s="11">
        <f>IF($J235="","",$J235-TODAY())</f>
        <v/>
      </c>
    </row>
    <row r="236">
      <c r="A236" s="9" t="n"/>
      <c r="D236" s="10" t="n"/>
      <c r="E236" s="10" t="n"/>
      <c r="H236" s="9" t="n"/>
      <c r="I236">
        <f>IF(OR($H236="",$G236="付与済",$G236="否認"),"",IF($H236&lt;TODAY(),"要確認",""))</f>
        <v/>
      </c>
      <c r="J236" s="9" t="n"/>
      <c r="K236" s="11">
        <f>IF($J236="","",$J236-TODAY())</f>
        <v/>
      </c>
    </row>
    <row r="237">
      <c r="A237" s="9" t="n"/>
      <c r="D237" s="10" t="n"/>
      <c r="E237" s="10" t="n"/>
      <c r="H237" s="9" t="n"/>
      <c r="I237">
        <f>IF(OR($H237="",$G237="付与済",$G237="否認"),"",IF($H237&lt;TODAY(),"要確認",""))</f>
        <v/>
      </c>
      <c r="J237" s="9" t="n"/>
      <c r="K237" s="11">
        <f>IF($J237="","",$J237-TODAY())</f>
        <v/>
      </c>
    </row>
    <row r="238">
      <c r="A238" s="9" t="n"/>
      <c r="D238" s="10" t="n"/>
      <c r="E238" s="10" t="n"/>
      <c r="H238" s="9" t="n"/>
      <c r="I238">
        <f>IF(OR($H238="",$G238="付与済",$G238="否認"),"",IF($H238&lt;TODAY(),"要確認",""))</f>
        <v/>
      </c>
      <c r="J238" s="9" t="n"/>
      <c r="K238" s="11">
        <f>IF($J238="","",$J238-TODAY())</f>
        <v/>
      </c>
    </row>
    <row r="239">
      <c r="A239" s="9" t="n"/>
      <c r="D239" s="10" t="n"/>
      <c r="E239" s="10" t="n"/>
      <c r="H239" s="9" t="n"/>
      <c r="I239">
        <f>IF(OR($H239="",$G239="付与済",$G239="否認"),"",IF($H239&lt;TODAY(),"要確認",""))</f>
        <v/>
      </c>
      <c r="J239" s="9" t="n"/>
      <c r="K239" s="11">
        <f>IF($J239="","",$J239-TODAY())</f>
        <v/>
      </c>
    </row>
    <row r="240">
      <c r="A240" s="9" t="n"/>
      <c r="D240" s="10" t="n"/>
      <c r="E240" s="10" t="n"/>
      <c r="H240" s="9" t="n"/>
      <c r="I240">
        <f>IF(OR($H240="",$G240="付与済",$G240="否認"),"",IF($H240&lt;TODAY(),"要確認",""))</f>
        <v/>
      </c>
      <c r="J240" s="9" t="n"/>
      <c r="K240" s="11">
        <f>IF($J240="","",$J240-TODAY())</f>
        <v/>
      </c>
    </row>
    <row r="241">
      <c r="A241" s="9" t="n"/>
      <c r="D241" s="10" t="n"/>
      <c r="E241" s="10" t="n"/>
      <c r="H241" s="9" t="n"/>
      <c r="I241">
        <f>IF(OR($H241="",$G241="付与済",$G241="否認"),"",IF($H241&lt;TODAY(),"要確認",""))</f>
        <v/>
      </c>
      <c r="J241" s="9" t="n"/>
      <c r="K241" s="11">
        <f>IF($J241="","",$J241-TODAY())</f>
        <v/>
      </c>
    </row>
    <row r="242">
      <c r="A242" s="9" t="n"/>
      <c r="D242" s="10" t="n"/>
      <c r="E242" s="10" t="n"/>
      <c r="H242" s="9" t="n"/>
      <c r="I242">
        <f>IF(OR($H242="",$G242="付与済",$G242="否認"),"",IF($H242&lt;TODAY(),"要確認",""))</f>
        <v/>
      </c>
      <c r="J242" s="9" t="n"/>
      <c r="K242" s="11">
        <f>IF($J242="","",$J242-TODAY())</f>
        <v/>
      </c>
    </row>
    <row r="243">
      <c r="A243" s="9" t="n"/>
      <c r="D243" s="10" t="n"/>
      <c r="E243" s="10" t="n"/>
      <c r="H243" s="9" t="n"/>
      <c r="I243">
        <f>IF(OR($H243="",$G243="付与済",$G243="否認"),"",IF($H243&lt;TODAY(),"要確認",""))</f>
        <v/>
      </c>
      <c r="J243" s="9" t="n"/>
      <c r="K243" s="11">
        <f>IF($J243="","",$J243-TODAY())</f>
        <v/>
      </c>
    </row>
    <row r="244">
      <c r="A244" s="9" t="n"/>
      <c r="D244" s="10" t="n"/>
      <c r="E244" s="10" t="n"/>
      <c r="H244" s="9" t="n"/>
      <c r="I244">
        <f>IF(OR($H244="",$G244="付与済",$G244="否認"),"",IF($H244&lt;TODAY(),"要確認",""))</f>
        <v/>
      </c>
      <c r="J244" s="9" t="n"/>
      <c r="K244" s="11">
        <f>IF($J244="","",$J244-TODAY())</f>
        <v/>
      </c>
    </row>
    <row r="245">
      <c r="A245" s="9" t="n"/>
      <c r="D245" s="10" t="n"/>
      <c r="E245" s="10" t="n"/>
      <c r="H245" s="9" t="n"/>
      <c r="I245">
        <f>IF(OR($H245="",$G245="付与済",$G245="否認"),"",IF($H245&lt;TODAY(),"要確認",""))</f>
        <v/>
      </c>
      <c r="J245" s="9" t="n"/>
      <c r="K245" s="11">
        <f>IF($J245="","",$J245-TODAY())</f>
        <v/>
      </c>
    </row>
    <row r="246">
      <c r="A246" s="9" t="n"/>
      <c r="D246" s="10" t="n"/>
      <c r="E246" s="10" t="n"/>
      <c r="H246" s="9" t="n"/>
      <c r="I246">
        <f>IF(OR($H246="",$G246="付与済",$G246="否認"),"",IF($H246&lt;TODAY(),"要確認",""))</f>
        <v/>
      </c>
      <c r="J246" s="9" t="n"/>
      <c r="K246" s="11">
        <f>IF($J246="","",$J246-TODAY())</f>
        <v/>
      </c>
    </row>
    <row r="247">
      <c r="A247" s="9" t="n"/>
      <c r="D247" s="10" t="n"/>
      <c r="E247" s="10" t="n"/>
      <c r="H247" s="9" t="n"/>
      <c r="I247">
        <f>IF(OR($H247="",$G247="付与済",$G247="否認"),"",IF($H247&lt;TODAY(),"要確認",""))</f>
        <v/>
      </c>
      <c r="J247" s="9" t="n"/>
      <c r="K247" s="11">
        <f>IF($J247="","",$J247-TODAY())</f>
        <v/>
      </c>
    </row>
    <row r="248">
      <c r="A248" s="9" t="n"/>
      <c r="D248" s="10" t="n"/>
      <c r="E248" s="10" t="n"/>
      <c r="H248" s="9" t="n"/>
      <c r="I248">
        <f>IF(OR($H248="",$G248="付与済",$G248="否認"),"",IF($H248&lt;TODAY(),"要確認",""))</f>
        <v/>
      </c>
      <c r="J248" s="9" t="n"/>
      <c r="K248" s="11">
        <f>IF($J248="","",$J248-TODAY())</f>
        <v/>
      </c>
    </row>
    <row r="249">
      <c r="A249" s="9" t="n"/>
      <c r="D249" s="10" t="n"/>
      <c r="E249" s="10" t="n"/>
      <c r="H249" s="9" t="n"/>
      <c r="I249">
        <f>IF(OR($H249="",$G249="付与済",$G249="否認"),"",IF($H249&lt;TODAY(),"要確認",""))</f>
        <v/>
      </c>
      <c r="J249" s="9" t="n"/>
      <c r="K249" s="11">
        <f>IF($J249="","",$J249-TODAY())</f>
        <v/>
      </c>
    </row>
    <row r="250">
      <c r="A250" s="9" t="n"/>
      <c r="D250" s="10" t="n"/>
      <c r="E250" s="10" t="n"/>
      <c r="H250" s="9" t="n"/>
      <c r="I250">
        <f>IF(OR($H250="",$G250="付与済",$G250="否認"),"",IF($H250&lt;TODAY(),"要確認",""))</f>
        <v/>
      </c>
      <c r="J250" s="9" t="n"/>
      <c r="K250" s="11">
        <f>IF($J250="","",$J250-TODAY())</f>
        <v/>
      </c>
    </row>
    <row r="251">
      <c r="A251" s="9" t="n"/>
      <c r="D251" s="10" t="n"/>
      <c r="E251" s="10" t="n"/>
      <c r="H251" s="9" t="n"/>
      <c r="I251">
        <f>IF(OR($H251="",$G251="付与済",$G251="否認"),"",IF($H251&lt;TODAY(),"要確認",""))</f>
        <v/>
      </c>
      <c r="J251" s="9" t="n"/>
      <c r="K251" s="11">
        <f>IF($J251="","",$J251-TODAY())</f>
        <v/>
      </c>
    </row>
    <row r="252">
      <c r="A252" s="9" t="n"/>
      <c r="D252" s="10" t="n"/>
      <c r="E252" s="10" t="n"/>
      <c r="H252" s="9" t="n"/>
      <c r="I252">
        <f>IF(OR($H252="",$G252="付与済",$G252="否認"),"",IF($H252&lt;TODAY(),"要確認",""))</f>
        <v/>
      </c>
      <c r="J252" s="9" t="n"/>
      <c r="K252" s="11">
        <f>IF($J252="","",$J252-TODAY())</f>
        <v/>
      </c>
    </row>
    <row r="253">
      <c r="A253" s="9" t="n"/>
      <c r="D253" s="10" t="n"/>
      <c r="E253" s="10" t="n"/>
      <c r="H253" s="9" t="n"/>
      <c r="I253">
        <f>IF(OR($H253="",$G253="付与済",$G253="否認"),"",IF($H253&lt;TODAY(),"要確認",""))</f>
        <v/>
      </c>
      <c r="J253" s="9" t="n"/>
      <c r="K253" s="11">
        <f>IF($J253="","",$J253-TODAY())</f>
        <v/>
      </c>
    </row>
    <row r="254">
      <c r="A254" s="9" t="n"/>
      <c r="D254" s="10" t="n"/>
      <c r="E254" s="10" t="n"/>
      <c r="H254" s="9" t="n"/>
      <c r="I254">
        <f>IF(OR($H254="",$G254="付与済",$G254="否認"),"",IF($H254&lt;TODAY(),"要確認",""))</f>
        <v/>
      </c>
      <c r="J254" s="9" t="n"/>
      <c r="K254" s="11">
        <f>IF($J254="","",$J254-TODAY())</f>
        <v/>
      </c>
    </row>
    <row r="255">
      <c r="A255" s="9" t="n"/>
      <c r="D255" s="10" t="n"/>
      <c r="E255" s="10" t="n"/>
      <c r="H255" s="9" t="n"/>
      <c r="I255">
        <f>IF(OR($H255="",$G255="付与済",$G255="否認"),"",IF($H255&lt;TODAY(),"要確認",""))</f>
        <v/>
      </c>
      <c r="J255" s="9" t="n"/>
      <c r="K255" s="11">
        <f>IF($J255="","",$J255-TODAY())</f>
        <v/>
      </c>
    </row>
    <row r="256">
      <c r="A256" s="9" t="n"/>
      <c r="D256" s="10" t="n"/>
      <c r="E256" s="10" t="n"/>
      <c r="H256" s="9" t="n"/>
      <c r="I256">
        <f>IF(OR($H256="",$G256="付与済",$G256="否認"),"",IF($H256&lt;TODAY(),"要確認",""))</f>
        <v/>
      </c>
      <c r="J256" s="9" t="n"/>
      <c r="K256" s="11">
        <f>IF($J256="","",$J256-TODAY())</f>
        <v/>
      </c>
    </row>
    <row r="257">
      <c r="A257" s="9" t="n"/>
      <c r="D257" s="10" t="n"/>
      <c r="E257" s="10" t="n"/>
      <c r="H257" s="9" t="n"/>
      <c r="I257">
        <f>IF(OR($H257="",$G257="付与済",$G257="否認"),"",IF($H257&lt;TODAY(),"要確認",""))</f>
        <v/>
      </c>
      <c r="J257" s="9" t="n"/>
      <c r="K257" s="11">
        <f>IF($J257="","",$J257-TODAY())</f>
        <v/>
      </c>
    </row>
    <row r="258">
      <c r="A258" s="9" t="n"/>
      <c r="D258" s="10" t="n"/>
      <c r="E258" s="10" t="n"/>
      <c r="H258" s="9" t="n"/>
      <c r="I258">
        <f>IF(OR($H258="",$G258="付与済",$G258="否認"),"",IF($H258&lt;TODAY(),"要確認",""))</f>
        <v/>
      </c>
      <c r="J258" s="9" t="n"/>
      <c r="K258" s="11">
        <f>IF($J258="","",$J258-TODAY())</f>
        <v/>
      </c>
    </row>
    <row r="259">
      <c r="A259" s="9" t="n"/>
      <c r="D259" s="10" t="n"/>
      <c r="E259" s="10" t="n"/>
      <c r="H259" s="9" t="n"/>
      <c r="I259">
        <f>IF(OR($H259="",$G259="付与済",$G259="否認"),"",IF($H259&lt;TODAY(),"要確認",""))</f>
        <v/>
      </c>
      <c r="J259" s="9" t="n"/>
      <c r="K259" s="11">
        <f>IF($J259="","",$J259-TODAY())</f>
        <v/>
      </c>
    </row>
    <row r="260">
      <c r="A260" s="9" t="n"/>
      <c r="D260" s="10" t="n"/>
      <c r="E260" s="10" t="n"/>
      <c r="H260" s="9" t="n"/>
      <c r="I260">
        <f>IF(OR($H260="",$G260="付与済",$G260="否認"),"",IF($H260&lt;TODAY(),"要確認",""))</f>
        <v/>
      </c>
      <c r="J260" s="9" t="n"/>
      <c r="K260" s="11">
        <f>IF($J260="","",$J260-TODAY())</f>
        <v/>
      </c>
    </row>
    <row r="261">
      <c r="A261" s="9" t="n"/>
      <c r="D261" s="10" t="n"/>
      <c r="E261" s="10" t="n"/>
      <c r="H261" s="9" t="n"/>
      <c r="I261">
        <f>IF(OR($H261="",$G261="付与済",$G261="否認"),"",IF($H261&lt;TODAY(),"要確認",""))</f>
        <v/>
      </c>
      <c r="J261" s="9" t="n"/>
      <c r="K261" s="11">
        <f>IF($J261="","",$J261-TODAY())</f>
        <v/>
      </c>
    </row>
    <row r="262">
      <c r="A262" s="9" t="n"/>
      <c r="D262" s="10" t="n"/>
      <c r="E262" s="10" t="n"/>
      <c r="H262" s="9" t="n"/>
      <c r="I262">
        <f>IF(OR($H262="",$G262="付与済",$G262="否認"),"",IF($H262&lt;TODAY(),"要確認",""))</f>
        <v/>
      </c>
      <c r="J262" s="9" t="n"/>
      <c r="K262" s="11">
        <f>IF($J262="","",$J262-TODAY())</f>
        <v/>
      </c>
    </row>
    <row r="263">
      <c r="A263" s="9" t="n"/>
      <c r="D263" s="10" t="n"/>
      <c r="E263" s="10" t="n"/>
      <c r="H263" s="9" t="n"/>
      <c r="I263">
        <f>IF(OR($H263="",$G263="付与済",$G263="否認"),"",IF($H263&lt;TODAY(),"要確認",""))</f>
        <v/>
      </c>
      <c r="J263" s="9" t="n"/>
      <c r="K263" s="11">
        <f>IF($J263="","",$J263-TODAY())</f>
        <v/>
      </c>
    </row>
    <row r="264">
      <c r="A264" s="9" t="n"/>
      <c r="D264" s="10" t="n"/>
      <c r="E264" s="10" t="n"/>
      <c r="H264" s="9" t="n"/>
      <c r="I264">
        <f>IF(OR($H264="",$G264="付与済",$G264="否認"),"",IF($H264&lt;TODAY(),"要確認",""))</f>
        <v/>
      </c>
      <c r="J264" s="9" t="n"/>
      <c r="K264" s="11">
        <f>IF($J264="","",$J264-TODAY())</f>
        <v/>
      </c>
    </row>
    <row r="265">
      <c r="A265" s="9" t="n"/>
      <c r="D265" s="10" t="n"/>
      <c r="E265" s="10" t="n"/>
      <c r="H265" s="9" t="n"/>
      <c r="I265">
        <f>IF(OR($H265="",$G265="付与済",$G265="否認"),"",IF($H265&lt;TODAY(),"要確認",""))</f>
        <v/>
      </c>
      <c r="J265" s="9" t="n"/>
      <c r="K265" s="11">
        <f>IF($J265="","",$J265-TODAY())</f>
        <v/>
      </c>
    </row>
    <row r="266">
      <c r="A266" s="9" t="n"/>
      <c r="D266" s="10" t="n"/>
      <c r="E266" s="10" t="n"/>
      <c r="H266" s="9" t="n"/>
      <c r="I266">
        <f>IF(OR($H266="",$G266="付与済",$G266="否認"),"",IF($H266&lt;TODAY(),"要確認",""))</f>
        <v/>
      </c>
      <c r="J266" s="9" t="n"/>
      <c r="K266" s="11">
        <f>IF($J266="","",$J266-TODAY())</f>
        <v/>
      </c>
    </row>
    <row r="267">
      <c r="A267" s="9" t="n"/>
      <c r="D267" s="10" t="n"/>
      <c r="E267" s="10" t="n"/>
      <c r="H267" s="9" t="n"/>
      <c r="I267">
        <f>IF(OR($H267="",$G267="付与済",$G267="否認"),"",IF($H267&lt;TODAY(),"要確認",""))</f>
        <v/>
      </c>
      <c r="J267" s="9" t="n"/>
      <c r="K267" s="11">
        <f>IF($J267="","",$J267-TODAY())</f>
        <v/>
      </c>
    </row>
    <row r="268">
      <c r="A268" s="9" t="n"/>
      <c r="D268" s="10" t="n"/>
      <c r="E268" s="10" t="n"/>
      <c r="H268" s="9" t="n"/>
      <c r="I268">
        <f>IF(OR($H268="",$G268="付与済",$G268="否認"),"",IF($H268&lt;TODAY(),"要確認",""))</f>
        <v/>
      </c>
      <c r="J268" s="9" t="n"/>
      <c r="K268" s="11">
        <f>IF($J268="","",$J268-TODAY())</f>
        <v/>
      </c>
    </row>
    <row r="269">
      <c r="A269" s="9" t="n"/>
      <c r="D269" s="10" t="n"/>
      <c r="E269" s="10" t="n"/>
      <c r="H269" s="9" t="n"/>
      <c r="I269">
        <f>IF(OR($H269="",$G269="付与済",$G269="否認"),"",IF($H269&lt;TODAY(),"要確認",""))</f>
        <v/>
      </c>
      <c r="J269" s="9" t="n"/>
      <c r="K269" s="11">
        <f>IF($J269="","",$J269-TODAY())</f>
        <v/>
      </c>
    </row>
    <row r="270">
      <c r="A270" s="9" t="n"/>
      <c r="D270" s="10" t="n"/>
      <c r="E270" s="10" t="n"/>
      <c r="H270" s="9" t="n"/>
      <c r="I270">
        <f>IF(OR($H270="",$G270="付与済",$G270="否認"),"",IF($H270&lt;TODAY(),"要確認",""))</f>
        <v/>
      </c>
      <c r="J270" s="9" t="n"/>
      <c r="K270" s="11">
        <f>IF($J270="","",$J270-TODAY())</f>
        <v/>
      </c>
    </row>
    <row r="271">
      <c r="A271" s="9" t="n"/>
      <c r="D271" s="10" t="n"/>
      <c r="E271" s="10" t="n"/>
      <c r="H271" s="9" t="n"/>
      <c r="I271">
        <f>IF(OR($H271="",$G271="付与済",$G271="否認"),"",IF($H271&lt;TODAY(),"要確認",""))</f>
        <v/>
      </c>
      <c r="J271" s="9" t="n"/>
      <c r="K271" s="11">
        <f>IF($J271="","",$J271-TODAY())</f>
        <v/>
      </c>
    </row>
    <row r="272">
      <c r="A272" s="9" t="n"/>
      <c r="D272" s="10" t="n"/>
      <c r="E272" s="10" t="n"/>
      <c r="H272" s="9" t="n"/>
      <c r="I272">
        <f>IF(OR($H272="",$G272="付与済",$G272="否認"),"",IF($H272&lt;TODAY(),"要確認",""))</f>
        <v/>
      </c>
      <c r="J272" s="9" t="n"/>
      <c r="K272" s="11">
        <f>IF($J272="","",$J272-TODAY())</f>
        <v/>
      </c>
    </row>
    <row r="273">
      <c r="A273" s="9" t="n"/>
      <c r="D273" s="10" t="n"/>
      <c r="E273" s="10" t="n"/>
      <c r="H273" s="9" t="n"/>
      <c r="I273">
        <f>IF(OR($H273="",$G273="付与済",$G273="否認"),"",IF($H273&lt;TODAY(),"要確認",""))</f>
        <v/>
      </c>
      <c r="J273" s="9" t="n"/>
      <c r="K273" s="11">
        <f>IF($J273="","",$J273-TODAY())</f>
        <v/>
      </c>
    </row>
    <row r="274">
      <c r="A274" s="9" t="n"/>
      <c r="D274" s="10" t="n"/>
      <c r="E274" s="10" t="n"/>
      <c r="H274" s="9" t="n"/>
      <c r="I274">
        <f>IF(OR($H274="",$G274="付与済",$G274="否認"),"",IF($H274&lt;TODAY(),"要確認",""))</f>
        <v/>
      </c>
      <c r="J274" s="9" t="n"/>
      <c r="K274" s="11">
        <f>IF($J274="","",$J274-TODAY())</f>
        <v/>
      </c>
    </row>
    <row r="275">
      <c r="A275" s="9" t="n"/>
      <c r="D275" s="10" t="n"/>
      <c r="E275" s="10" t="n"/>
      <c r="H275" s="9" t="n"/>
      <c r="I275">
        <f>IF(OR($H275="",$G275="付与済",$G275="否認"),"",IF($H275&lt;TODAY(),"要確認",""))</f>
        <v/>
      </c>
      <c r="J275" s="9" t="n"/>
      <c r="K275" s="11">
        <f>IF($J275="","",$J275-TODAY())</f>
        <v/>
      </c>
    </row>
    <row r="276">
      <c r="A276" s="9" t="n"/>
      <c r="D276" s="10" t="n"/>
      <c r="E276" s="10" t="n"/>
      <c r="H276" s="9" t="n"/>
      <c r="I276">
        <f>IF(OR($H276="",$G276="付与済",$G276="否認"),"",IF($H276&lt;TODAY(),"要確認",""))</f>
        <v/>
      </c>
      <c r="J276" s="9" t="n"/>
      <c r="K276" s="11">
        <f>IF($J276="","",$J276-TODAY())</f>
        <v/>
      </c>
    </row>
    <row r="277">
      <c r="A277" s="9" t="n"/>
      <c r="D277" s="10" t="n"/>
      <c r="E277" s="10" t="n"/>
      <c r="H277" s="9" t="n"/>
      <c r="I277">
        <f>IF(OR($H277="",$G277="付与済",$G277="否認"),"",IF($H277&lt;TODAY(),"要確認",""))</f>
        <v/>
      </c>
      <c r="J277" s="9" t="n"/>
      <c r="K277" s="11">
        <f>IF($J277="","",$J277-TODAY())</f>
        <v/>
      </c>
    </row>
    <row r="278">
      <c r="A278" s="9" t="n"/>
      <c r="D278" s="10" t="n"/>
      <c r="E278" s="10" t="n"/>
      <c r="H278" s="9" t="n"/>
      <c r="I278">
        <f>IF(OR($H278="",$G278="付与済",$G278="否認"),"",IF($H278&lt;TODAY(),"要確認",""))</f>
        <v/>
      </c>
      <c r="J278" s="9" t="n"/>
      <c r="K278" s="11">
        <f>IF($J278="","",$J278-TODAY())</f>
        <v/>
      </c>
    </row>
    <row r="279">
      <c r="A279" s="9" t="n"/>
      <c r="D279" s="10" t="n"/>
      <c r="E279" s="10" t="n"/>
      <c r="H279" s="9" t="n"/>
      <c r="I279">
        <f>IF(OR($H279="",$G279="付与済",$G279="否認"),"",IF($H279&lt;TODAY(),"要確認",""))</f>
        <v/>
      </c>
      <c r="J279" s="9" t="n"/>
      <c r="K279" s="11">
        <f>IF($J279="","",$J279-TODAY())</f>
        <v/>
      </c>
    </row>
    <row r="280">
      <c r="A280" s="9" t="n"/>
      <c r="D280" s="10" t="n"/>
      <c r="E280" s="10" t="n"/>
      <c r="H280" s="9" t="n"/>
      <c r="I280">
        <f>IF(OR($H280="",$G280="付与済",$G280="否認"),"",IF($H280&lt;TODAY(),"要確認",""))</f>
        <v/>
      </c>
      <c r="J280" s="9" t="n"/>
      <c r="K280" s="11">
        <f>IF($J280="","",$J280-TODAY())</f>
        <v/>
      </c>
    </row>
    <row r="281">
      <c r="A281" s="9" t="n"/>
      <c r="D281" s="10" t="n"/>
      <c r="E281" s="10" t="n"/>
      <c r="H281" s="9" t="n"/>
      <c r="I281">
        <f>IF(OR($H281="",$G281="付与済",$G281="否認"),"",IF($H281&lt;TODAY(),"要確認",""))</f>
        <v/>
      </c>
      <c r="J281" s="9" t="n"/>
      <c r="K281" s="11">
        <f>IF($J281="","",$J281-TODAY())</f>
        <v/>
      </c>
    </row>
    <row r="282">
      <c r="A282" s="9" t="n"/>
      <c r="D282" s="10" t="n"/>
      <c r="E282" s="10" t="n"/>
      <c r="H282" s="9" t="n"/>
      <c r="I282">
        <f>IF(OR($H282="",$G282="付与済",$G282="否認"),"",IF($H282&lt;TODAY(),"要確認",""))</f>
        <v/>
      </c>
      <c r="J282" s="9" t="n"/>
      <c r="K282" s="11">
        <f>IF($J282="","",$J282-TODAY())</f>
        <v/>
      </c>
    </row>
    <row r="283">
      <c r="A283" s="9" t="n"/>
      <c r="D283" s="10" t="n"/>
      <c r="E283" s="10" t="n"/>
      <c r="H283" s="9" t="n"/>
      <c r="I283">
        <f>IF(OR($H283="",$G283="付与済",$G283="否認"),"",IF($H283&lt;TODAY(),"要確認",""))</f>
        <v/>
      </c>
      <c r="J283" s="9" t="n"/>
      <c r="K283" s="11">
        <f>IF($J283="","",$J283-TODAY())</f>
        <v/>
      </c>
    </row>
    <row r="284">
      <c r="A284" s="9" t="n"/>
      <c r="D284" s="10" t="n"/>
      <c r="E284" s="10" t="n"/>
      <c r="H284" s="9" t="n"/>
      <c r="I284">
        <f>IF(OR($H284="",$G284="付与済",$G284="否認"),"",IF($H284&lt;TODAY(),"要確認",""))</f>
        <v/>
      </c>
      <c r="J284" s="9" t="n"/>
      <c r="K284" s="11">
        <f>IF($J284="","",$J284-TODAY())</f>
        <v/>
      </c>
    </row>
    <row r="285">
      <c r="A285" s="9" t="n"/>
      <c r="D285" s="10" t="n"/>
      <c r="E285" s="10" t="n"/>
      <c r="H285" s="9" t="n"/>
      <c r="I285">
        <f>IF(OR($H285="",$G285="付与済",$G285="否認"),"",IF($H285&lt;TODAY(),"要確認",""))</f>
        <v/>
      </c>
      <c r="J285" s="9" t="n"/>
      <c r="K285" s="11">
        <f>IF($J285="","",$J285-TODAY())</f>
        <v/>
      </c>
    </row>
    <row r="286">
      <c r="A286" s="9" t="n"/>
      <c r="D286" s="10" t="n"/>
      <c r="E286" s="10" t="n"/>
      <c r="H286" s="9" t="n"/>
      <c r="I286">
        <f>IF(OR($H286="",$G286="付与済",$G286="否認"),"",IF($H286&lt;TODAY(),"要確認",""))</f>
        <v/>
      </c>
      <c r="J286" s="9" t="n"/>
      <c r="K286" s="11">
        <f>IF($J286="","",$J286-TODAY())</f>
        <v/>
      </c>
    </row>
    <row r="287">
      <c r="A287" s="9" t="n"/>
      <c r="D287" s="10" t="n"/>
      <c r="E287" s="10" t="n"/>
      <c r="H287" s="9" t="n"/>
      <c r="I287">
        <f>IF(OR($H287="",$G287="付与済",$G287="否認"),"",IF($H287&lt;TODAY(),"要確認",""))</f>
        <v/>
      </c>
      <c r="J287" s="9" t="n"/>
      <c r="K287" s="11">
        <f>IF($J287="","",$J287-TODAY())</f>
        <v/>
      </c>
    </row>
    <row r="288">
      <c r="A288" s="9" t="n"/>
      <c r="D288" s="10" t="n"/>
      <c r="E288" s="10" t="n"/>
      <c r="H288" s="9" t="n"/>
      <c r="I288">
        <f>IF(OR($H288="",$G288="付与済",$G288="否認"),"",IF($H288&lt;TODAY(),"要確認",""))</f>
        <v/>
      </c>
      <c r="J288" s="9" t="n"/>
      <c r="K288" s="11">
        <f>IF($J288="","",$J288-TODAY())</f>
        <v/>
      </c>
    </row>
    <row r="289">
      <c r="A289" s="9" t="n"/>
      <c r="D289" s="10" t="n"/>
      <c r="E289" s="10" t="n"/>
      <c r="H289" s="9" t="n"/>
      <c r="I289">
        <f>IF(OR($H289="",$G289="付与済",$G289="否認"),"",IF($H289&lt;TODAY(),"要確認",""))</f>
        <v/>
      </c>
      <c r="J289" s="9" t="n"/>
      <c r="K289" s="11">
        <f>IF($J289="","",$J289-TODAY())</f>
        <v/>
      </c>
    </row>
    <row r="290">
      <c r="A290" s="9" t="n"/>
      <c r="D290" s="10" t="n"/>
      <c r="E290" s="10" t="n"/>
      <c r="H290" s="9" t="n"/>
      <c r="I290">
        <f>IF(OR($H290="",$G290="付与済",$G290="否認"),"",IF($H290&lt;TODAY(),"要確認",""))</f>
        <v/>
      </c>
      <c r="J290" s="9" t="n"/>
      <c r="K290" s="11">
        <f>IF($J290="","",$J290-TODAY())</f>
        <v/>
      </c>
    </row>
    <row r="291">
      <c r="A291" s="9" t="n"/>
      <c r="D291" s="10" t="n"/>
      <c r="E291" s="10" t="n"/>
      <c r="H291" s="9" t="n"/>
      <c r="I291">
        <f>IF(OR($H291="",$G291="付与済",$G291="否認"),"",IF($H291&lt;TODAY(),"要確認",""))</f>
        <v/>
      </c>
      <c r="J291" s="9" t="n"/>
      <c r="K291" s="11">
        <f>IF($J291="","",$J291-TODAY())</f>
        <v/>
      </c>
    </row>
    <row r="292">
      <c r="A292" s="9" t="n"/>
      <c r="D292" s="10" t="n"/>
      <c r="E292" s="10" t="n"/>
      <c r="H292" s="9" t="n"/>
      <c r="I292">
        <f>IF(OR($H292="",$G292="付与済",$G292="否認"),"",IF($H292&lt;TODAY(),"要確認",""))</f>
        <v/>
      </c>
      <c r="J292" s="9" t="n"/>
      <c r="K292" s="11">
        <f>IF($J292="","",$J292-TODAY())</f>
        <v/>
      </c>
    </row>
    <row r="293">
      <c r="A293" s="9" t="n"/>
      <c r="D293" s="10" t="n"/>
      <c r="E293" s="10" t="n"/>
      <c r="H293" s="9" t="n"/>
      <c r="I293">
        <f>IF(OR($H293="",$G293="付与済",$G293="否認"),"",IF($H293&lt;TODAY(),"要確認",""))</f>
        <v/>
      </c>
      <c r="J293" s="9" t="n"/>
      <c r="K293" s="11">
        <f>IF($J293="","",$J293-TODAY())</f>
        <v/>
      </c>
    </row>
    <row r="294">
      <c r="A294" s="9" t="n"/>
      <c r="D294" s="10" t="n"/>
      <c r="E294" s="10" t="n"/>
      <c r="H294" s="9" t="n"/>
      <c r="I294">
        <f>IF(OR($H294="",$G294="付与済",$G294="否認"),"",IF($H294&lt;TODAY(),"要確認",""))</f>
        <v/>
      </c>
      <c r="J294" s="9" t="n"/>
      <c r="K294" s="11">
        <f>IF($J294="","",$J294-TODAY())</f>
        <v/>
      </c>
    </row>
    <row r="295">
      <c r="A295" s="9" t="n"/>
      <c r="D295" s="10" t="n"/>
      <c r="E295" s="10" t="n"/>
      <c r="H295" s="9" t="n"/>
      <c r="I295">
        <f>IF(OR($H295="",$G295="付与済",$G295="否認"),"",IF($H295&lt;TODAY(),"要確認",""))</f>
        <v/>
      </c>
      <c r="J295" s="9" t="n"/>
      <c r="K295" s="11">
        <f>IF($J295="","",$J295-TODAY())</f>
        <v/>
      </c>
    </row>
    <row r="296">
      <c r="A296" s="9" t="n"/>
      <c r="D296" s="10" t="n"/>
      <c r="E296" s="10" t="n"/>
      <c r="H296" s="9" t="n"/>
      <c r="I296">
        <f>IF(OR($H296="",$G296="付与済",$G296="否認"),"",IF($H296&lt;TODAY(),"要確認",""))</f>
        <v/>
      </c>
      <c r="J296" s="9" t="n"/>
      <c r="K296" s="11">
        <f>IF($J296="","",$J296-TODAY())</f>
        <v/>
      </c>
    </row>
    <row r="297">
      <c r="A297" s="9" t="n"/>
      <c r="D297" s="10" t="n"/>
      <c r="E297" s="10" t="n"/>
      <c r="H297" s="9" t="n"/>
      <c r="I297">
        <f>IF(OR($H297="",$G297="付与済",$G297="否認"),"",IF($H297&lt;TODAY(),"要確認",""))</f>
        <v/>
      </c>
      <c r="J297" s="9" t="n"/>
      <c r="K297" s="11">
        <f>IF($J297="","",$J297-TODAY())</f>
        <v/>
      </c>
    </row>
    <row r="298">
      <c r="A298" s="9" t="n"/>
      <c r="D298" s="10" t="n"/>
      <c r="E298" s="10" t="n"/>
      <c r="H298" s="9" t="n"/>
      <c r="I298">
        <f>IF(OR($H298="",$G298="付与済",$G298="否認"),"",IF($H298&lt;TODAY(),"要確認",""))</f>
        <v/>
      </c>
      <c r="J298" s="9" t="n"/>
      <c r="K298" s="11">
        <f>IF($J298="","",$J298-TODAY())</f>
        <v/>
      </c>
    </row>
    <row r="299">
      <c r="A299" s="9" t="n"/>
      <c r="D299" s="10" t="n"/>
      <c r="E299" s="10" t="n"/>
      <c r="H299" s="9" t="n"/>
      <c r="I299">
        <f>IF(OR($H299="",$G299="付与済",$G299="否認"),"",IF($H299&lt;TODAY(),"要確認",""))</f>
        <v/>
      </c>
      <c r="J299" s="9" t="n"/>
      <c r="K299" s="11">
        <f>IF($J299="","",$J299-TODAY())</f>
        <v/>
      </c>
    </row>
    <row r="300">
      <c r="A300" s="9" t="n"/>
      <c r="D300" s="10" t="n"/>
      <c r="E300" s="10" t="n"/>
      <c r="H300" s="9" t="n"/>
      <c r="I300">
        <f>IF(OR($H300="",$G300="付与済",$G300="否認"),"",IF($H300&lt;TODAY(),"要確認",""))</f>
        <v/>
      </c>
      <c r="J300" s="9" t="n"/>
      <c r="K300" s="11">
        <f>IF($J300="","",$J300-TODAY())</f>
        <v/>
      </c>
    </row>
    <row r="301">
      <c r="A301" s="9" t="n"/>
      <c r="D301" s="10" t="n"/>
      <c r="E301" s="10" t="n"/>
      <c r="H301" s="9" t="n"/>
      <c r="I301">
        <f>IF(OR($H301="",$G301="付与済",$G301="否認"),"",IF($H301&lt;TODAY(),"要確認",""))</f>
        <v/>
      </c>
      <c r="J301" s="9" t="n"/>
      <c r="K301" s="11">
        <f>IF($J301="","",$J301-TODAY())</f>
        <v/>
      </c>
    </row>
    <row r="302">
      <c r="A302" s="9" t="n"/>
      <c r="D302" s="10" t="n"/>
      <c r="E302" s="10" t="n"/>
      <c r="H302" s="9" t="n"/>
      <c r="I302">
        <f>IF(OR($H302="",$G302="付与済",$G302="否認"),"",IF($H302&lt;TODAY(),"要確認",""))</f>
        <v/>
      </c>
      <c r="J302" s="9" t="n"/>
      <c r="K302" s="11">
        <f>IF($J302="","",$J302-TODAY())</f>
        <v/>
      </c>
    </row>
    <row r="303">
      <c r="A303" s="9" t="n"/>
      <c r="D303" s="10" t="n"/>
      <c r="E303" s="10" t="n"/>
      <c r="H303" s="9" t="n"/>
      <c r="I303">
        <f>IF(OR($H303="",$G303="付与済",$G303="否認"),"",IF($H303&lt;TODAY(),"要確認",""))</f>
        <v/>
      </c>
      <c r="J303" s="9" t="n"/>
      <c r="K303" s="11">
        <f>IF($J303="","",$J303-TODAY())</f>
        <v/>
      </c>
    </row>
    <row r="304">
      <c r="A304" s="9" t="n"/>
      <c r="D304" s="10" t="n"/>
      <c r="E304" s="10" t="n"/>
      <c r="H304" s="9" t="n"/>
      <c r="I304">
        <f>IF(OR($H304="",$G304="付与済",$G304="否認"),"",IF($H304&lt;TODAY(),"要確認",""))</f>
        <v/>
      </c>
      <c r="J304" s="9" t="n"/>
      <c r="K304" s="11">
        <f>IF($J304="","",$J304-TODAY())</f>
        <v/>
      </c>
    </row>
    <row r="305">
      <c r="A305" s="9" t="n"/>
      <c r="D305" s="10" t="n"/>
      <c r="E305" s="10" t="n"/>
      <c r="H305" s="9" t="n"/>
      <c r="I305">
        <f>IF(OR($H305="",$G305="付与済",$G305="否認"),"",IF($H305&lt;TODAY(),"要確認",""))</f>
        <v/>
      </c>
      <c r="J305" s="9" t="n"/>
      <c r="K305" s="11">
        <f>IF($J305="","",$J305-TODAY())</f>
        <v/>
      </c>
    </row>
    <row r="306">
      <c r="A306" s="9" t="n"/>
      <c r="D306" s="10" t="n"/>
      <c r="E306" s="10" t="n"/>
      <c r="H306" s="9" t="n"/>
      <c r="I306">
        <f>IF(OR($H306="",$G306="付与済",$G306="否認"),"",IF($H306&lt;TODAY(),"要確認",""))</f>
        <v/>
      </c>
      <c r="J306" s="9" t="n"/>
      <c r="K306" s="11">
        <f>IF($J306="","",$J306-TODAY())</f>
        <v/>
      </c>
    </row>
    <row r="307">
      <c r="A307" s="9" t="n"/>
      <c r="D307" s="10" t="n"/>
      <c r="E307" s="10" t="n"/>
      <c r="H307" s="9" t="n"/>
      <c r="I307">
        <f>IF(OR($H307="",$G307="付与済",$G307="否認"),"",IF($H307&lt;TODAY(),"要確認",""))</f>
        <v/>
      </c>
      <c r="J307" s="9" t="n"/>
      <c r="K307" s="11">
        <f>IF($J307="","",$J307-TODAY())</f>
        <v/>
      </c>
    </row>
    <row r="308">
      <c r="A308" s="9" t="n"/>
      <c r="D308" s="10" t="n"/>
      <c r="E308" s="10" t="n"/>
      <c r="H308" s="9" t="n"/>
      <c r="I308">
        <f>IF(OR($H308="",$G308="付与済",$G308="否認"),"",IF($H308&lt;TODAY(),"要確認",""))</f>
        <v/>
      </c>
      <c r="J308" s="9" t="n"/>
      <c r="K308" s="11">
        <f>IF($J308="","",$J308-TODAY())</f>
        <v/>
      </c>
    </row>
    <row r="309">
      <c r="A309" s="9" t="n"/>
      <c r="D309" s="10" t="n"/>
      <c r="E309" s="10" t="n"/>
      <c r="H309" s="9" t="n"/>
      <c r="I309">
        <f>IF(OR($H309="",$G309="付与済",$G309="否認"),"",IF($H309&lt;TODAY(),"要確認",""))</f>
        <v/>
      </c>
      <c r="J309" s="9" t="n"/>
      <c r="K309" s="11">
        <f>IF($J309="","",$J309-TODAY())</f>
        <v/>
      </c>
    </row>
    <row r="310">
      <c r="A310" s="9" t="n"/>
      <c r="D310" s="10" t="n"/>
      <c r="E310" s="10" t="n"/>
      <c r="H310" s="9" t="n"/>
      <c r="I310">
        <f>IF(OR($H310="",$G310="付与済",$G310="否認"),"",IF($H310&lt;TODAY(),"要確認",""))</f>
        <v/>
      </c>
      <c r="J310" s="9" t="n"/>
      <c r="K310" s="11">
        <f>IF($J310="","",$J310-TODAY())</f>
        <v/>
      </c>
    </row>
    <row r="311">
      <c r="A311" s="9" t="n"/>
      <c r="D311" s="10" t="n"/>
      <c r="E311" s="10" t="n"/>
      <c r="H311" s="9" t="n"/>
      <c r="I311">
        <f>IF(OR($H311="",$G311="付与済",$G311="否認"),"",IF($H311&lt;TODAY(),"要確認",""))</f>
        <v/>
      </c>
      <c r="J311" s="9" t="n"/>
      <c r="K311" s="11">
        <f>IF($J311="","",$J311-TODAY())</f>
        <v/>
      </c>
    </row>
    <row r="312">
      <c r="A312" s="9" t="n"/>
      <c r="D312" s="10" t="n"/>
      <c r="E312" s="10" t="n"/>
      <c r="H312" s="9" t="n"/>
      <c r="I312">
        <f>IF(OR($H312="",$G312="付与済",$G312="否認"),"",IF($H312&lt;TODAY(),"要確認",""))</f>
        <v/>
      </c>
      <c r="J312" s="9" t="n"/>
      <c r="K312" s="11">
        <f>IF($J312="","",$J312-TODAY())</f>
        <v/>
      </c>
    </row>
    <row r="313">
      <c r="A313" s="9" t="n"/>
      <c r="D313" s="10" t="n"/>
      <c r="E313" s="10" t="n"/>
      <c r="H313" s="9" t="n"/>
      <c r="I313">
        <f>IF(OR($H313="",$G313="付与済",$G313="否認"),"",IF($H313&lt;TODAY(),"要確認",""))</f>
        <v/>
      </c>
      <c r="J313" s="9" t="n"/>
      <c r="K313" s="11">
        <f>IF($J313="","",$J313-TODAY())</f>
        <v/>
      </c>
    </row>
    <row r="314">
      <c r="A314" s="9" t="n"/>
      <c r="D314" s="10" t="n"/>
      <c r="E314" s="10" t="n"/>
      <c r="H314" s="9" t="n"/>
      <c r="I314">
        <f>IF(OR($H314="",$G314="付与済",$G314="否認"),"",IF($H314&lt;TODAY(),"要確認",""))</f>
        <v/>
      </c>
      <c r="J314" s="9" t="n"/>
      <c r="K314" s="11">
        <f>IF($J314="","",$J314-TODAY())</f>
        <v/>
      </c>
    </row>
    <row r="315">
      <c r="A315" s="9" t="n"/>
      <c r="D315" s="10" t="n"/>
      <c r="E315" s="10" t="n"/>
      <c r="H315" s="9" t="n"/>
      <c r="I315">
        <f>IF(OR($H315="",$G315="付与済",$G315="否認"),"",IF($H315&lt;TODAY(),"要確認",""))</f>
        <v/>
      </c>
      <c r="J315" s="9" t="n"/>
      <c r="K315" s="11">
        <f>IF($J315="","",$J315-TODAY())</f>
        <v/>
      </c>
    </row>
    <row r="316">
      <c r="A316" s="9" t="n"/>
      <c r="D316" s="10" t="n"/>
      <c r="E316" s="10" t="n"/>
      <c r="H316" s="9" t="n"/>
      <c r="I316">
        <f>IF(OR($H316="",$G316="付与済",$G316="否認"),"",IF($H316&lt;TODAY(),"要確認",""))</f>
        <v/>
      </c>
      <c r="J316" s="9" t="n"/>
      <c r="K316" s="11">
        <f>IF($J316="","",$J316-TODAY())</f>
        <v/>
      </c>
    </row>
    <row r="317">
      <c r="A317" s="9" t="n"/>
      <c r="D317" s="10" t="n"/>
      <c r="E317" s="10" t="n"/>
      <c r="H317" s="9" t="n"/>
      <c r="I317">
        <f>IF(OR($H317="",$G317="付与済",$G317="否認"),"",IF($H317&lt;TODAY(),"要確認",""))</f>
        <v/>
      </c>
      <c r="J317" s="9" t="n"/>
      <c r="K317" s="11">
        <f>IF($J317="","",$J317-TODAY())</f>
        <v/>
      </c>
    </row>
    <row r="318">
      <c r="A318" s="9" t="n"/>
      <c r="D318" s="10" t="n"/>
      <c r="E318" s="10" t="n"/>
      <c r="H318" s="9" t="n"/>
      <c r="I318">
        <f>IF(OR($H318="",$G318="付与済",$G318="否認"),"",IF($H318&lt;TODAY(),"要確認",""))</f>
        <v/>
      </c>
      <c r="J318" s="9" t="n"/>
      <c r="K318" s="11">
        <f>IF($J318="","",$J318-TODAY())</f>
        <v/>
      </c>
    </row>
    <row r="319">
      <c r="A319" s="9" t="n"/>
      <c r="D319" s="10" t="n"/>
      <c r="E319" s="10" t="n"/>
      <c r="H319" s="9" t="n"/>
      <c r="I319">
        <f>IF(OR($H319="",$G319="付与済",$G319="否認"),"",IF($H319&lt;TODAY(),"要確認",""))</f>
        <v/>
      </c>
      <c r="J319" s="9" t="n"/>
      <c r="K319" s="11">
        <f>IF($J319="","",$J319-TODAY())</f>
        <v/>
      </c>
    </row>
    <row r="320">
      <c r="A320" s="9" t="n"/>
      <c r="D320" s="10" t="n"/>
      <c r="E320" s="10" t="n"/>
      <c r="H320" s="9" t="n"/>
      <c r="I320">
        <f>IF(OR($H320="",$G320="付与済",$G320="否認"),"",IF($H320&lt;TODAY(),"要確認",""))</f>
        <v/>
      </c>
      <c r="J320" s="9" t="n"/>
      <c r="K320" s="11">
        <f>IF($J320="","",$J320-TODAY())</f>
        <v/>
      </c>
    </row>
    <row r="321">
      <c r="A321" s="9" t="n"/>
      <c r="D321" s="10" t="n"/>
      <c r="E321" s="10" t="n"/>
      <c r="H321" s="9" t="n"/>
      <c r="I321">
        <f>IF(OR($H321="",$G321="付与済",$G321="否認"),"",IF($H321&lt;TODAY(),"要確認",""))</f>
        <v/>
      </c>
      <c r="J321" s="9" t="n"/>
      <c r="K321" s="11">
        <f>IF($J321="","",$J321-TODAY())</f>
        <v/>
      </c>
    </row>
    <row r="322">
      <c r="A322" s="9" t="n"/>
      <c r="D322" s="10" t="n"/>
      <c r="E322" s="10" t="n"/>
      <c r="H322" s="9" t="n"/>
      <c r="I322">
        <f>IF(OR($H322="",$G322="付与済",$G322="否認"),"",IF($H322&lt;TODAY(),"要確認",""))</f>
        <v/>
      </c>
      <c r="J322" s="9" t="n"/>
      <c r="K322" s="11">
        <f>IF($J322="","",$J322-TODAY())</f>
        <v/>
      </c>
    </row>
    <row r="323">
      <c r="A323" s="9" t="n"/>
      <c r="D323" s="10" t="n"/>
      <c r="E323" s="10" t="n"/>
      <c r="H323" s="9" t="n"/>
      <c r="I323">
        <f>IF(OR($H323="",$G323="付与済",$G323="否認"),"",IF($H323&lt;TODAY(),"要確認",""))</f>
        <v/>
      </c>
      <c r="J323" s="9" t="n"/>
      <c r="K323" s="11">
        <f>IF($J323="","",$J323-TODAY())</f>
        <v/>
      </c>
    </row>
    <row r="324">
      <c r="A324" s="9" t="n"/>
      <c r="D324" s="10" t="n"/>
      <c r="E324" s="10" t="n"/>
      <c r="H324" s="9" t="n"/>
      <c r="I324">
        <f>IF(OR($H324="",$G324="付与済",$G324="否認"),"",IF($H324&lt;TODAY(),"要確認",""))</f>
        <v/>
      </c>
      <c r="J324" s="9" t="n"/>
      <c r="K324" s="11">
        <f>IF($J324="","",$J324-TODAY())</f>
        <v/>
      </c>
    </row>
    <row r="325">
      <c r="A325" s="9" t="n"/>
      <c r="D325" s="10" t="n"/>
      <c r="E325" s="10" t="n"/>
      <c r="H325" s="9" t="n"/>
      <c r="I325">
        <f>IF(OR($H325="",$G325="付与済",$G325="否認"),"",IF($H325&lt;TODAY(),"要確認",""))</f>
        <v/>
      </c>
      <c r="J325" s="9" t="n"/>
      <c r="K325" s="11">
        <f>IF($J325="","",$J325-TODAY())</f>
        <v/>
      </c>
    </row>
    <row r="326">
      <c r="A326" s="9" t="n"/>
      <c r="D326" s="10" t="n"/>
      <c r="E326" s="10" t="n"/>
      <c r="H326" s="9" t="n"/>
      <c r="I326">
        <f>IF(OR($H326="",$G326="付与済",$G326="否認"),"",IF($H326&lt;TODAY(),"要確認",""))</f>
        <v/>
      </c>
      <c r="J326" s="9" t="n"/>
      <c r="K326" s="11">
        <f>IF($J326="","",$J326-TODAY())</f>
        <v/>
      </c>
    </row>
    <row r="327">
      <c r="A327" s="9" t="n"/>
      <c r="D327" s="10" t="n"/>
      <c r="E327" s="10" t="n"/>
      <c r="H327" s="9" t="n"/>
      <c r="I327">
        <f>IF(OR($H327="",$G327="付与済",$G327="否認"),"",IF($H327&lt;TODAY(),"要確認",""))</f>
        <v/>
      </c>
      <c r="J327" s="9" t="n"/>
      <c r="K327" s="11">
        <f>IF($J327="","",$J327-TODAY())</f>
        <v/>
      </c>
    </row>
    <row r="328">
      <c r="A328" s="9" t="n"/>
      <c r="D328" s="10" t="n"/>
      <c r="E328" s="10" t="n"/>
      <c r="H328" s="9" t="n"/>
      <c r="I328">
        <f>IF(OR($H328="",$G328="付与済",$G328="否認"),"",IF($H328&lt;TODAY(),"要確認",""))</f>
        <v/>
      </c>
      <c r="J328" s="9" t="n"/>
      <c r="K328" s="11">
        <f>IF($J328="","",$J328-TODAY())</f>
        <v/>
      </c>
    </row>
    <row r="329">
      <c r="A329" s="9" t="n"/>
      <c r="D329" s="10" t="n"/>
      <c r="E329" s="10" t="n"/>
      <c r="H329" s="9" t="n"/>
      <c r="I329">
        <f>IF(OR($H329="",$G329="付与済",$G329="否認"),"",IF($H329&lt;TODAY(),"要確認",""))</f>
        <v/>
      </c>
      <c r="J329" s="9" t="n"/>
      <c r="K329" s="11">
        <f>IF($J329="","",$J329-TODAY())</f>
        <v/>
      </c>
    </row>
    <row r="330">
      <c r="A330" s="9" t="n"/>
      <c r="D330" s="10" t="n"/>
      <c r="E330" s="10" t="n"/>
      <c r="H330" s="9" t="n"/>
      <c r="I330">
        <f>IF(OR($H330="",$G330="付与済",$G330="否認"),"",IF($H330&lt;TODAY(),"要確認",""))</f>
        <v/>
      </c>
      <c r="J330" s="9" t="n"/>
      <c r="K330" s="11">
        <f>IF($J330="","",$J330-TODAY())</f>
        <v/>
      </c>
    </row>
    <row r="331">
      <c r="A331" s="9" t="n"/>
      <c r="D331" s="10" t="n"/>
      <c r="E331" s="10" t="n"/>
      <c r="H331" s="9" t="n"/>
      <c r="I331">
        <f>IF(OR($H331="",$G331="付与済",$G331="否認"),"",IF($H331&lt;TODAY(),"要確認",""))</f>
        <v/>
      </c>
      <c r="J331" s="9" t="n"/>
      <c r="K331" s="11">
        <f>IF($J331="","",$J331-TODAY())</f>
        <v/>
      </c>
    </row>
    <row r="332">
      <c r="A332" s="9" t="n"/>
      <c r="D332" s="10" t="n"/>
      <c r="E332" s="10" t="n"/>
      <c r="H332" s="9" t="n"/>
      <c r="I332">
        <f>IF(OR($H332="",$G332="付与済",$G332="否認"),"",IF($H332&lt;TODAY(),"要確認",""))</f>
        <v/>
      </c>
      <c r="J332" s="9" t="n"/>
      <c r="K332" s="11">
        <f>IF($J332="","",$J332-TODAY())</f>
        <v/>
      </c>
    </row>
    <row r="333">
      <c r="A333" s="9" t="n"/>
      <c r="D333" s="10" t="n"/>
      <c r="E333" s="10" t="n"/>
      <c r="H333" s="9" t="n"/>
      <c r="I333">
        <f>IF(OR($H333="",$G333="付与済",$G333="否認"),"",IF($H333&lt;TODAY(),"要確認",""))</f>
        <v/>
      </c>
      <c r="J333" s="9" t="n"/>
      <c r="K333" s="11">
        <f>IF($J333="","",$J333-TODAY())</f>
        <v/>
      </c>
    </row>
    <row r="334">
      <c r="A334" s="9" t="n"/>
      <c r="D334" s="10" t="n"/>
      <c r="E334" s="10" t="n"/>
      <c r="H334" s="9" t="n"/>
      <c r="I334">
        <f>IF(OR($H334="",$G334="付与済",$G334="否認"),"",IF($H334&lt;TODAY(),"要確認",""))</f>
        <v/>
      </c>
      <c r="J334" s="9" t="n"/>
      <c r="K334" s="11">
        <f>IF($J334="","",$J334-TODAY())</f>
        <v/>
      </c>
    </row>
    <row r="335">
      <c r="A335" s="9" t="n"/>
      <c r="D335" s="10" t="n"/>
      <c r="E335" s="10" t="n"/>
      <c r="H335" s="9" t="n"/>
      <c r="I335">
        <f>IF(OR($H335="",$G335="付与済",$G335="否認"),"",IF($H335&lt;TODAY(),"要確認",""))</f>
        <v/>
      </c>
      <c r="J335" s="9" t="n"/>
      <c r="K335" s="11">
        <f>IF($J335="","",$J335-TODAY())</f>
        <v/>
      </c>
    </row>
    <row r="336">
      <c r="A336" s="9" t="n"/>
      <c r="D336" s="10" t="n"/>
      <c r="E336" s="10" t="n"/>
      <c r="H336" s="9" t="n"/>
      <c r="I336">
        <f>IF(OR($H336="",$G336="付与済",$G336="否認"),"",IF($H336&lt;TODAY(),"要確認",""))</f>
        <v/>
      </c>
      <c r="J336" s="9" t="n"/>
      <c r="K336" s="11">
        <f>IF($J336="","",$J336-TODAY())</f>
        <v/>
      </c>
    </row>
    <row r="337">
      <c r="A337" s="9" t="n"/>
      <c r="D337" s="10" t="n"/>
      <c r="E337" s="10" t="n"/>
      <c r="H337" s="9" t="n"/>
      <c r="I337">
        <f>IF(OR($H337="",$G337="付与済",$G337="否認"),"",IF($H337&lt;TODAY(),"要確認",""))</f>
        <v/>
      </c>
      <c r="J337" s="9" t="n"/>
      <c r="K337" s="11">
        <f>IF($J337="","",$J337-TODAY())</f>
        <v/>
      </c>
    </row>
    <row r="338">
      <c r="A338" s="9" t="n"/>
      <c r="D338" s="10" t="n"/>
      <c r="E338" s="10" t="n"/>
      <c r="H338" s="9" t="n"/>
      <c r="I338">
        <f>IF(OR($H338="",$G338="付与済",$G338="否認"),"",IF($H338&lt;TODAY(),"要確認",""))</f>
        <v/>
      </c>
      <c r="J338" s="9" t="n"/>
      <c r="K338" s="11">
        <f>IF($J338="","",$J338-TODAY())</f>
        <v/>
      </c>
    </row>
    <row r="339">
      <c r="A339" s="9" t="n"/>
      <c r="D339" s="10" t="n"/>
      <c r="E339" s="10" t="n"/>
      <c r="H339" s="9" t="n"/>
      <c r="I339">
        <f>IF(OR($H339="",$G339="付与済",$G339="否認"),"",IF($H339&lt;TODAY(),"要確認",""))</f>
        <v/>
      </c>
      <c r="J339" s="9" t="n"/>
      <c r="K339" s="11">
        <f>IF($J339="","",$J339-TODAY())</f>
        <v/>
      </c>
    </row>
    <row r="340">
      <c r="A340" s="9" t="n"/>
      <c r="D340" s="10" t="n"/>
      <c r="E340" s="10" t="n"/>
      <c r="H340" s="9" t="n"/>
      <c r="I340">
        <f>IF(OR($H340="",$G340="付与済",$G340="否認"),"",IF($H340&lt;TODAY(),"要確認",""))</f>
        <v/>
      </c>
      <c r="J340" s="9" t="n"/>
      <c r="K340" s="11">
        <f>IF($J340="","",$J340-TODAY())</f>
        <v/>
      </c>
    </row>
    <row r="341">
      <c r="A341" s="9" t="n"/>
      <c r="D341" s="10" t="n"/>
      <c r="E341" s="10" t="n"/>
      <c r="H341" s="9" t="n"/>
      <c r="I341">
        <f>IF(OR($H341="",$G341="付与済",$G341="否認"),"",IF($H341&lt;TODAY(),"要確認",""))</f>
        <v/>
      </c>
      <c r="J341" s="9" t="n"/>
      <c r="K341" s="11">
        <f>IF($J341="","",$J341-TODAY())</f>
        <v/>
      </c>
    </row>
    <row r="342">
      <c r="A342" s="9" t="n"/>
      <c r="D342" s="10" t="n"/>
      <c r="E342" s="10" t="n"/>
      <c r="H342" s="9" t="n"/>
      <c r="I342">
        <f>IF(OR($H342="",$G342="付与済",$G342="否認"),"",IF($H342&lt;TODAY(),"要確認",""))</f>
        <v/>
      </c>
      <c r="J342" s="9" t="n"/>
      <c r="K342" s="11">
        <f>IF($J342="","",$J342-TODAY())</f>
        <v/>
      </c>
    </row>
    <row r="343">
      <c r="A343" s="9" t="n"/>
      <c r="D343" s="10" t="n"/>
      <c r="E343" s="10" t="n"/>
      <c r="H343" s="9" t="n"/>
      <c r="I343">
        <f>IF(OR($H343="",$G343="付与済",$G343="否認"),"",IF($H343&lt;TODAY(),"要確認",""))</f>
        <v/>
      </c>
      <c r="J343" s="9" t="n"/>
      <c r="K343" s="11">
        <f>IF($J343="","",$J343-TODAY())</f>
        <v/>
      </c>
    </row>
    <row r="344">
      <c r="A344" s="9" t="n"/>
      <c r="D344" s="10" t="n"/>
      <c r="E344" s="10" t="n"/>
      <c r="H344" s="9" t="n"/>
      <c r="I344">
        <f>IF(OR($H344="",$G344="付与済",$G344="否認"),"",IF($H344&lt;TODAY(),"要確認",""))</f>
        <v/>
      </c>
      <c r="J344" s="9" t="n"/>
      <c r="K344" s="11">
        <f>IF($J344="","",$J344-TODAY())</f>
        <v/>
      </c>
    </row>
    <row r="345">
      <c r="A345" s="9" t="n"/>
      <c r="D345" s="10" t="n"/>
      <c r="E345" s="10" t="n"/>
      <c r="H345" s="9" t="n"/>
      <c r="I345">
        <f>IF(OR($H345="",$G345="付与済",$G345="否認"),"",IF($H345&lt;TODAY(),"要確認",""))</f>
        <v/>
      </c>
      <c r="J345" s="9" t="n"/>
      <c r="K345" s="11">
        <f>IF($J345="","",$J345-TODAY())</f>
        <v/>
      </c>
    </row>
    <row r="346">
      <c r="A346" s="9" t="n"/>
      <c r="D346" s="10" t="n"/>
      <c r="E346" s="10" t="n"/>
      <c r="H346" s="9" t="n"/>
      <c r="I346">
        <f>IF(OR($H346="",$G346="付与済",$G346="否認"),"",IF($H346&lt;TODAY(),"要確認",""))</f>
        <v/>
      </c>
      <c r="J346" s="9" t="n"/>
      <c r="K346" s="11">
        <f>IF($J346="","",$J346-TODAY())</f>
        <v/>
      </c>
    </row>
    <row r="347">
      <c r="A347" s="9" t="n"/>
      <c r="D347" s="10" t="n"/>
      <c r="E347" s="10" t="n"/>
      <c r="H347" s="9" t="n"/>
      <c r="I347">
        <f>IF(OR($H347="",$G347="付与済",$G347="否認"),"",IF($H347&lt;TODAY(),"要確認",""))</f>
        <v/>
      </c>
      <c r="J347" s="9" t="n"/>
      <c r="K347" s="11">
        <f>IF($J347="","",$J347-TODAY())</f>
        <v/>
      </c>
    </row>
    <row r="348">
      <c r="A348" s="9" t="n"/>
      <c r="D348" s="10" t="n"/>
      <c r="E348" s="10" t="n"/>
      <c r="H348" s="9" t="n"/>
      <c r="I348">
        <f>IF(OR($H348="",$G348="付与済",$G348="否認"),"",IF($H348&lt;TODAY(),"要確認",""))</f>
        <v/>
      </c>
      <c r="J348" s="9" t="n"/>
      <c r="K348" s="11">
        <f>IF($J348="","",$J348-TODAY())</f>
        <v/>
      </c>
    </row>
    <row r="349">
      <c r="A349" s="9" t="n"/>
      <c r="D349" s="10" t="n"/>
      <c r="E349" s="10" t="n"/>
      <c r="H349" s="9" t="n"/>
      <c r="I349">
        <f>IF(OR($H349="",$G349="付与済",$G349="否認"),"",IF($H349&lt;TODAY(),"要確認",""))</f>
        <v/>
      </c>
      <c r="J349" s="9" t="n"/>
      <c r="K349" s="11">
        <f>IF($J349="","",$J349-TODAY())</f>
        <v/>
      </c>
    </row>
    <row r="350">
      <c r="A350" s="9" t="n"/>
      <c r="D350" s="10" t="n"/>
      <c r="E350" s="10" t="n"/>
      <c r="H350" s="9" t="n"/>
      <c r="I350">
        <f>IF(OR($H350="",$G350="付与済",$G350="否認"),"",IF($H350&lt;TODAY(),"要確認",""))</f>
        <v/>
      </c>
      <c r="J350" s="9" t="n"/>
      <c r="K350" s="11">
        <f>IF($J350="","",$J350-TODAY())</f>
        <v/>
      </c>
    </row>
    <row r="351">
      <c r="A351" s="9" t="n"/>
      <c r="D351" s="10" t="n"/>
      <c r="E351" s="10" t="n"/>
      <c r="H351" s="9" t="n"/>
      <c r="I351">
        <f>IF(OR($H351="",$G351="付与済",$G351="否認"),"",IF($H351&lt;TODAY(),"要確認",""))</f>
        <v/>
      </c>
      <c r="J351" s="9" t="n"/>
      <c r="K351" s="11">
        <f>IF($J351="","",$J351-TODAY())</f>
        <v/>
      </c>
    </row>
    <row r="352">
      <c r="A352" s="9" t="n"/>
      <c r="D352" s="10" t="n"/>
      <c r="E352" s="10" t="n"/>
      <c r="H352" s="9" t="n"/>
      <c r="I352">
        <f>IF(OR($H352="",$G352="付与済",$G352="否認"),"",IF($H352&lt;TODAY(),"要確認",""))</f>
        <v/>
      </c>
      <c r="J352" s="9" t="n"/>
      <c r="K352" s="11">
        <f>IF($J352="","",$J352-TODAY())</f>
        <v/>
      </c>
    </row>
    <row r="353">
      <c r="A353" s="9" t="n"/>
      <c r="D353" s="10" t="n"/>
      <c r="E353" s="10" t="n"/>
      <c r="H353" s="9" t="n"/>
      <c r="I353">
        <f>IF(OR($H353="",$G353="付与済",$G353="否認"),"",IF($H353&lt;TODAY(),"要確認",""))</f>
        <v/>
      </c>
      <c r="J353" s="9" t="n"/>
      <c r="K353" s="11">
        <f>IF($J353="","",$J353-TODAY())</f>
        <v/>
      </c>
    </row>
    <row r="354">
      <c r="A354" s="9" t="n"/>
      <c r="D354" s="10" t="n"/>
      <c r="E354" s="10" t="n"/>
      <c r="H354" s="9" t="n"/>
      <c r="I354">
        <f>IF(OR($H354="",$G354="付与済",$G354="否認"),"",IF($H354&lt;TODAY(),"要確認",""))</f>
        <v/>
      </c>
      <c r="J354" s="9" t="n"/>
      <c r="K354" s="11">
        <f>IF($J354="","",$J354-TODAY())</f>
        <v/>
      </c>
    </row>
    <row r="355">
      <c r="A355" s="9" t="n"/>
      <c r="D355" s="10" t="n"/>
      <c r="E355" s="10" t="n"/>
      <c r="H355" s="9" t="n"/>
      <c r="I355">
        <f>IF(OR($H355="",$G355="付与済",$G355="否認"),"",IF($H355&lt;TODAY(),"要確認",""))</f>
        <v/>
      </c>
      <c r="J355" s="9" t="n"/>
      <c r="K355" s="11">
        <f>IF($J355="","",$J355-TODAY())</f>
        <v/>
      </c>
    </row>
    <row r="356">
      <c r="A356" s="9" t="n"/>
      <c r="D356" s="10" t="n"/>
      <c r="E356" s="10" t="n"/>
      <c r="H356" s="9" t="n"/>
      <c r="I356">
        <f>IF(OR($H356="",$G356="付与済",$G356="否認"),"",IF($H356&lt;TODAY(),"要確認",""))</f>
        <v/>
      </c>
      <c r="J356" s="9" t="n"/>
      <c r="K356" s="11">
        <f>IF($J356="","",$J356-TODAY())</f>
        <v/>
      </c>
    </row>
    <row r="357">
      <c r="A357" s="9" t="n"/>
      <c r="D357" s="10" t="n"/>
      <c r="E357" s="10" t="n"/>
      <c r="H357" s="9" t="n"/>
      <c r="I357">
        <f>IF(OR($H357="",$G357="付与済",$G357="否認"),"",IF($H357&lt;TODAY(),"要確認",""))</f>
        <v/>
      </c>
      <c r="J357" s="9" t="n"/>
      <c r="K357" s="11">
        <f>IF($J357="","",$J357-TODAY())</f>
        <v/>
      </c>
    </row>
    <row r="358">
      <c r="A358" s="9" t="n"/>
      <c r="D358" s="10" t="n"/>
      <c r="E358" s="10" t="n"/>
      <c r="H358" s="9" t="n"/>
      <c r="I358">
        <f>IF(OR($H358="",$G358="付与済",$G358="否認"),"",IF($H358&lt;TODAY(),"要確認",""))</f>
        <v/>
      </c>
      <c r="J358" s="9" t="n"/>
      <c r="K358" s="11">
        <f>IF($J358="","",$J358-TODAY())</f>
        <v/>
      </c>
    </row>
    <row r="359">
      <c r="A359" s="9" t="n"/>
      <c r="D359" s="10" t="n"/>
      <c r="E359" s="10" t="n"/>
      <c r="H359" s="9" t="n"/>
      <c r="I359">
        <f>IF(OR($H359="",$G359="付与済",$G359="否認"),"",IF($H359&lt;TODAY(),"要確認",""))</f>
        <v/>
      </c>
      <c r="J359" s="9" t="n"/>
      <c r="K359" s="11">
        <f>IF($J359="","",$J359-TODAY())</f>
        <v/>
      </c>
    </row>
    <row r="360">
      <c r="A360" s="9" t="n"/>
      <c r="D360" s="10" t="n"/>
      <c r="E360" s="10" t="n"/>
      <c r="H360" s="9" t="n"/>
      <c r="I360">
        <f>IF(OR($H360="",$G360="付与済",$G360="否認"),"",IF($H360&lt;TODAY(),"要確認",""))</f>
        <v/>
      </c>
      <c r="J360" s="9" t="n"/>
      <c r="K360" s="11">
        <f>IF($J360="","",$J360-TODAY())</f>
        <v/>
      </c>
    </row>
    <row r="361">
      <c r="A361" s="9" t="n"/>
      <c r="D361" s="10" t="n"/>
      <c r="E361" s="10" t="n"/>
      <c r="H361" s="9" t="n"/>
      <c r="I361">
        <f>IF(OR($H361="",$G361="付与済",$G361="否認"),"",IF($H361&lt;TODAY(),"要確認",""))</f>
        <v/>
      </c>
      <c r="J361" s="9" t="n"/>
      <c r="K361" s="11">
        <f>IF($J361="","",$J361-TODAY())</f>
        <v/>
      </c>
    </row>
    <row r="362">
      <c r="A362" s="9" t="n"/>
      <c r="D362" s="10" t="n"/>
      <c r="E362" s="10" t="n"/>
      <c r="H362" s="9" t="n"/>
      <c r="I362">
        <f>IF(OR($H362="",$G362="付与済",$G362="否認"),"",IF($H362&lt;TODAY(),"要確認",""))</f>
        <v/>
      </c>
      <c r="J362" s="9" t="n"/>
      <c r="K362" s="11">
        <f>IF($J362="","",$J362-TODAY())</f>
        <v/>
      </c>
    </row>
    <row r="363">
      <c r="A363" s="9" t="n"/>
      <c r="D363" s="10" t="n"/>
      <c r="E363" s="10" t="n"/>
      <c r="H363" s="9" t="n"/>
      <c r="I363">
        <f>IF(OR($H363="",$G363="付与済",$G363="否認"),"",IF($H363&lt;TODAY(),"要確認",""))</f>
        <v/>
      </c>
      <c r="J363" s="9" t="n"/>
      <c r="K363" s="11">
        <f>IF($J363="","",$J363-TODAY())</f>
        <v/>
      </c>
    </row>
    <row r="364">
      <c r="A364" s="9" t="n"/>
      <c r="D364" s="10" t="n"/>
      <c r="E364" s="10" t="n"/>
      <c r="H364" s="9" t="n"/>
      <c r="I364">
        <f>IF(OR($H364="",$G364="付与済",$G364="否認"),"",IF($H364&lt;TODAY(),"要確認",""))</f>
        <v/>
      </c>
      <c r="J364" s="9" t="n"/>
      <c r="K364" s="11">
        <f>IF($J364="","",$J364-TODAY())</f>
        <v/>
      </c>
    </row>
    <row r="365">
      <c r="A365" s="9" t="n"/>
      <c r="D365" s="10" t="n"/>
      <c r="E365" s="10" t="n"/>
      <c r="H365" s="9" t="n"/>
      <c r="I365">
        <f>IF(OR($H365="",$G365="付与済",$G365="否認"),"",IF($H365&lt;TODAY(),"要確認",""))</f>
        <v/>
      </c>
      <c r="J365" s="9" t="n"/>
      <c r="K365" s="11">
        <f>IF($J365="","",$J365-TODAY())</f>
        <v/>
      </c>
    </row>
    <row r="366">
      <c r="A366" s="9" t="n"/>
      <c r="D366" s="10" t="n"/>
      <c r="E366" s="10" t="n"/>
      <c r="H366" s="9" t="n"/>
      <c r="I366">
        <f>IF(OR($H366="",$G366="付与済",$G366="否認"),"",IF($H366&lt;TODAY(),"要確認",""))</f>
        <v/>
      </c>
      <c r="J366" s="9" t="n"/>
      <c r="K366" s="11">
        <f>IF($J366="","",$J366-TODAY())</f>
        <v/>
      </c>
    </row>
    <row r="367">
      <c r="A367" s="9" t="n"/>
      <c r="D367" s="10" t="n"/>
      <c r="E367" s="10" t="n"/>
      <c r="H367" s="9" t="n"/>
      <c r="I367">
        <f>IF(OR($H367="",$G367="付与済",$G367="否認"),"",IF($H367&lt;TODAY(),"要確認",""))</f>
        <v/>
      </c>
      <c r="J367" s="9" t="n"/>
      <c r="K367" s="11">
        <f>IF($J367="","",$J367-TODAY())</f>
        <v/>
      </c>
    </row>
    <row r="368">
      <c r="A368" s="9" t="n"/>
      <c r="D368" s="10" t="n"/>
      <c r="E368" s="10" t="n"/>
      <c r="H368" s="9" t="n"/>
      <c r="I368">
        <f>IF(OR($H368="",$G368="付与済",$G368="否認"),"",IF($H368&lt;TODAY(),"要確認",""))</f>
        <v/>
      </c>
      <c r="J368" s="9" t="n"/>
      <c r="K368" s="11">
        <f>IF($J368="","",$J368-TODAY())</f>
        <v/>
      </c>
    </row>
    <row r="369">
      <c r="A369" s="9" t="n"/>
      <c r="D369" s="10" t="n"/>
      <c r="E369" s="10" t="n"/>
      <c r="H369" s="9" t="n"/>
      <c r="I369">
        <f>IF(OR($H369="",$G369="付与済",$G369="否認"),"",IF($H369&lt;TODAY(),"要確認",""))</f>
        <v/>
      </c>
      <c r="J369" s="9" t="n"/>
      <c r="K369" s="11">
        <f>IF($J369="","",$J369-TODAY())</f>
        <v/>
      </c>
    </row>
    <row r="370">
      <c r="A370" s="9" t="n"/>
      <c r="D370" s="10" t="n"/>
      <c r="E370" s="10" t="n"/>
      <c r="H370" s="9" t="n"/>
      <c r="I370">
        <f>IF(OR($H370="",$G370="付与済",$G370="否認"),"",IF($H370&lt;TODAY(),"要確認",""))</f>
        <v/>
      </c>
      <c r="J370" s="9" t="n"/>
      <c r="K370" s="11">
        <f>IF($J370="","",$J370-TODAY())</f>
        <v/>
      </c>
    </row>
    <row r="371">
      <c r="A371" s="9" t="n"/>
      <c r="D371" s="10" t="n"/>
      <c r="E371" s="10" t="n"/>
      <c r="H371" s="9" t="n"/>
      <c r="I371">
        <f>IF(OR($H371="",$G371="付与済",$G371="否認"),"",IF($H371&lt;TODAY(),"要確認",""))</f>
        <v/>
      </c>
      <c r="J371" s="9" t="n"/>
      <c r="K371" s="11">
        <f>IF($J371="","",$J371-TODAY())</f>
        <v/>
      </c>
    </row>
    <row r="372">
      <c r="A372" s="9" t="n"/>
      <c r="D372" s="10" t="n"/>
      <c r="E372" s="10" t="n"/>
      <c r="H372" s="9" t="n"/>
      <c r="I372">
        <f>IF(OR($H372="",$G372="付与済",$G372="否認"),"",IF($H372&lt;TODAY(),"要確認",""))</f>
        <v/>
      </c>
      <c r="J372" s="9" t="n"/>
      <c r="K372" s="11">
        <f>IF($J372="","",$J372-TODAY())</f>
        <v/>
      </c>
    </row>
    <row r="373">
      <c r="A373" s="9" t="n"/>
      <c r="D373" s="10" t="n"/>
      <c r="E373" s="10" t="n"/>
      <c r="H373" s="9" t="n"/>
      <c r="I373">
        <f>IF(OR($H373="",$G373="付与済",$G373="否認"),"",IF($H373&lt;TODAY(),"要確認",""))</f>
        <v/>
      </c>
      <c r="J373" s="9" t="n"/>
      <c r="K373" s="11">
        <f>IF($J373="","",$J373-TODAY())</f>
        <v/>
      </c>
    </row>
    <row r="374">
      <c r="A374" s="9" t="n"/>
      <c r="D374" s="10" t="n"/>
      <c r="E374" s="10" t="n"/>
      <c r="H374" s="9" t="n"/>
      <c r="I374">
        <f>IF(OR($H374="",$G374="付与済",$G374="否認"),"",IF($H374&lt;TODAY(),"要確認",""))</f>
        <v/>
      </c>
      <c r="J374" s="9" t="n"/>
      <c r="K374" s="11">
        <f>IF($J374="","",$J374-TODAY())</f>
        <v/>
      </c>
    </row>
    <row r="375">
      <c r="A375" s="9" t="n"/>
      <c r="D375" s="10" t="n"/>
      <c r="E375" s="10" t="n"/>
      <c r="H375" s="9" t="n"/>
      <c r="I375">
        <f>IF(OR($H375="",$G375="付与済",$G375="否認"),"",IF($H375&lt;TODAY(),"要確認",""))</f>
        <v/>
      </c>
      <c r="J375" s="9" t="n"/>
      <c r="K375" s="11">
        <f>IF($J375="","",$J375-TODAY())</f>
        <v/>
      </c>
    </row>
    <row r="376">
      <c r="A376" s="9" t="n"/>
      <c r="D376" s="10" t="n"/>
      <c r="E376" s="10" t="n"/>
      <c r="H376" s="9" t="n"/>
      <c r="I376">
        <f>IF(OR($H376="",$G376="付与済",$G376="否認"),"",IF($H376&lt;TODAY(),"要確認",""))</f>
        <v/>
      </c>
      <c r="J376" s="9" t="n"/>
      <c r="K376" s="11">
        <f>IF($J376="","",$J376-TODAY())</f>
        <v/>
      </c>
    </row>
    <row r="377">
      <c r="A377" s="9" t="n"/>
      <c r="D377" s="10" t="n"/>
      <c r="E377" s="10" t="n"/>
      <c r="H377" s="9" t="n"/>
      <c r="I377">
        <f>IF(OR($H377="",$G377="付与済",$G377="否認"),"",IF($H377&lt;TODAY(),"要確認",""))</f>
        <v/>
      </c>
      <c r="J377" s="9" t="n"/>
      <c r="K377" s="11">
        <f>IF($J377="","",$J377-TODAY())</f>
        <v/>
      </c>
    </row>
    <row r="378">
      <c r="A378" s="9" t="n"/>
      <c r="D378" s="10" t="n"/>
      <c r="E378" s="10" t="n"/>
      <c r="H378" s="9" t="n"/>
      <c r="I378">
        <f>IF(OR($H378="",$G378="付与済",$G378="否認"),"",IF($H378&lt;TODAY(),"要確認",""))</f>
        <v/>
      </c>
      <c r="J378" s="9" t="n"/>
      <c r="K378" s="11">
        <f>IF($J378="","",$J378-TODAY())</f>
        <v/>
      </c>
    </row>
    <row r="379">
      <c r="A379" s="9" t="n"/>
      <c r="D379" s="10" t="n"/>
      <c r="E379" s="10" t="n"/>
      <c r="H379" s="9" t="n"/>
      <c r="I379">
        <f>IF(OR($H379="",$G379="付与済",$G379="否認"),"",IF($H379&lt;TODAY(),"要確認",""))</f>
        <v/>
      </c>
      <c r="J379" s="9" t="n"/>
      <c r="K379" s="11">
        <f>IF($J379="","",$J379-TODAY())</f>
        <v/>
      </c>
    </row>
    <row r="380">
      <c r="A380" s="9" t="n"/>
      <c r="D380" s="10" t="n"/>
      <c r="E380" s="10" t="n"/>
      <c r="H380" s="9" t="n"/>
      <c r="I380">
        <f>IF(OR($H380="",$G380="付与済",$G380="否認"),"",IF($H380&lt;TODAY(),"要確認",""))</f>
        <v/>
      </c>
      <c r="J380" s="9" t="n"/>
      <c r="K380" s="11">
        <f>IF($J380="","",$J380-TODAY())</f>
        <v/>
      </c>
    </row>
    <row r="381">
      <c r="A381" s="9" t="n"/>
      <c r="D381" s="10" t="n"/>
      <c r="E381" s="10" t="n"/>
      <c r="H381" s="9" t="n"/>
      <c r="I381">
        <f>IF(OR($H381="",$G381="付与済",$G381="否認"),"",IF($H381&lt;TODAY(),"要確認",""))</f>
        <v/>
      </c>
      <c r="J381" s="9" t="n"/>
      <c r="K381" s="11">
        <f>IF($J381="","",$J381-TODAY())</f>
        <v/>
      </c>
    </row>
    <row r="382">
      <c r="A382" s="9" t="n"/>
      <c r="D382" s="10" t="n"/>
      <c r="E382" s="10" t="n"/>
      <c r="H382" s="9" t="n"/>
      <c r="I382">
        <f>IF(OR($H382="",$G382="付与済",$G382="否認"),"",IF($H382&lt;TODAY(),"要確認",""))</f>
        <v/>
      </c>
      <c r="J382" s="9" t="n"/>
      <c r="K382" s="11">
        <f>IF($J382="","",$J382-TODAY())</f>
        <v/>
      </c>
    </row>
    <row r="383">
      <c r="A383" s="9" t="n"/>
      <c r="D383" s="10" t="n"/>
      <c r="E383" s="10" t="n"/>
      <c r="H383" s="9" t="n"/>
      <c r="I383">
        <f>IF(OR($H383="",$G383="付与済",$G383="否認"),"",IF($H383&lt;TODAY(),"要確認",""))</f>
        <v/>
      </c>
      <c r="J383" s="9" t="n"/>
      <c r="K383" s="11">
        <f>IF($J383="","",$J383-TODAY())</f>
        <v/>
      </c>
    </row>
    <row r="384">
      <c r="A384" s="9" t="n"/>
      <c r="D384" s="10" t="n"/>
      <c r="E384" s="10" t="n"/>
      <c r="H384" s="9" t="n"/>
      <c r="I384">
        <f>IF(OR($H384="",$G384="付与済",$G384="否認"),"",IF($H384&lt;TODAY(),"要確認",""))</f>
        <v/>
      </c>
      <c r="J384" s="9" t="n"/>
      <c r="K384" s="11">
        <f>IF($J384="","",$J384-TODAY())</f>
        <v/>
      </c>
    </row>
    <row r="385">
      <c r="A385" s="9" t="n"/>
      <c r="D385" s="10" t="n"/>
      <c r="E385" s="10" t="n"/>
      <c r="H385" s="9" t="n"/>
      <c r="I385">
        <f>IF(OR($H385="",$G385="付与済",$G385="否認"),"",IF($H385&lt;TODAY(),"要確認",""))</f>
        <v/>
      </c>
      <c r="J385" s="9" t="n"/>
      <c r="K385" s="11">
        <f>IF($J385="","",$J385-TODAY())</f>
        <v/>
      </c>
    </row>
    <row r="386">
      <c r="A386" s="9" t="n"/>
      <c r="D386" s="10" t="n"/>
      <c r="E386" s="10" t="n"/>
      <c r="H386" s="9" t="n"/>
      <c r="I386">
        <f>IF(OR($H386="",$G386="付与済",$G386="否認"),"",IF($H386&lt;TODAY(),"要確認",""))</f>
        <v/>
      </c>
      <c r="J386" s="9" t="n"/>
      <c r="K386" s="11">
        <f>IF($J386="","",$J386-TODAY())</f>
        <v/>
      </c>
    </row>
    <row r="387">
      <c r="A387" s="9" t="n"/>
      <c r="D387" s="10" t="n"/>
      <c r="E387" s="10" t="n"/>
      <c r="H387" s="9" t="n"/>
      <c r="I387">
        <f>IF(OR($H387="",$G387="付与済",$G387="否認"),"",IF($H387&lt;TODAY(),"要確認",""))</f>
        <v/>
      </c>
      <c r="J387" s="9" t="n"/>
      <c r="K387" s="11">
        <f>IF($J387="","",$J387-TODAY())</f>
        <v/>
      </c>
    </row>
    <row r="388">
      <c r="A388" s="9" t="n"/>
      <c r="D388" s="10" t="n"/>
      <c r="E388" s="10" t="n"/>
      <c r="H388" s="9" t="n"/>
      <c r="I388">
        <f>IF(OR($H388="",$G388="付与済",$G388="否認"),"",IF($H388&lt;TODAY(),"要確認",""))</f>
        <v/>
      </c>
      <c r="J388" s="9" t="n"/>
      <c r="K388" s="11">
        <f>IF($J388="","",$J388-TODAY())</f>
        <v/>
      </c>
    </row>
    <row r="389">
      <c r="A389" s="9" t="n"/>
      <c r="D389" s="10" t="n"/>
      <c r="E389" s="10" t="n"/>
      <c r="H389" s="9" t="n"/>
      <c r="I389">
        <f>IF(OR($H389="",$G389="付与済",$G389="否認"),"",IF($H389&lt;TODAY(),"要確認",""))</f>
        <v/>
      </c>
      <c r="J389" s="9" t="n"/>
      <c r="K389" s="11">
        <f>IF($J389="","",$J389-TODAY())</f>
        <v/>
      </c>
    </row>
    <row r="390">
      <c r="A390" s="9" t="n"/>
      <c r="D390" s="10" t="n"/>
      <c r="E390" s="10" t="n"/>
      <c r="H390" s="9" t="n"/>
      <c r="I390">
        <f>IF(OR($H390="",$G390="付与済",$G390="否認"),"",IF($H390&lt;TODAY(),"要確認",""))</f>
        <v/>
      </c>
      <c r="J390" s="9" t="n"/>
      <c r="K390" s="11">
        <f>IF($J390="","",$J390-TODAY())</f>
        <v/>
      </c>
    </row>
    <row r="391">
      <c r="A391" s="9" t="n"/>
      <c r="D391" s="10" t="n"/>
      <c r="E391" s="10" t="n"/>
      <c r="H391" s="9" t="n"/>
      <c r="I391">
        <f>IF(OR($H391="",$G391="付与済",$G391="否認"),"",IF($H391&lt;TODAY(),"要確認",""))</f>
        <v/>
      </c>
      <c r="J391" s="9" t="n"/>
      <c r="K391" s="11">
        <f>IF($J391="","",$J391-TODAY())</f>
        <v/>
      </c>
    </row>
    <row r="392">
      <c r="A392" s="9" t="n"/>
      <c r="D392" s="10" t="n"/>
      <c r="E392" s="10" t="n"/>
      <c r="H392" s="9" t="n"/>
      <c r="I392">
        <f>IF(OR($H392="",$G392="付与済",$G392="否認"),"",IF($H392&lt;TODAY(),"要確認",""))</f>
        <v/>
      </c>
      <c r="J392" s="9" t="n"/>
      <c r="K392" s="11">
        <f>IF($J392="","",$J392-TODAY())</f>
        <v/>
      </c>
    </row>
    <row r="393">
      <c r="A393" s="9" t="n"/>
      <c r="D393" s="10" t="n"/>
      <c r="E393" s="10" t="n"/>
      <c r="H393" s="9" t="n"/>
      <c r="I393">
        <f>IF(OR($H393="",$G393="付与済",$G393="否認"),"",IF($H393&lt;TODAY(),"要確認",""))</f>
        <v/>
      </c>
      <c r="J393" s="9" t="n"/>
      <c r="K393" s="11">
        <f>IF($J393="","",$J393-TODAY())</f>
        <v/>
      </c>
    </row>
    <row r="394">
      <c r="A394" s="9" t="n"/>
      <c r="D394" s="10" t="n"/>
      <c r="E394" s="10" t="n"/>
      <c r="H394" s="9" t="n"/>
      <c r="I394">
        <f>IF(OR($H394="",$G394="付与済",$G394="否認"),"",IF($H394&lt;TODAY(),"要確認",""))</f>
        <v/>
      </c>
      <c r="J394" s="9" t="n"/>
      <c r="K394" s="11">
        <f>IF($J394="","",$J394-TODAY())</f>
        <v/>
      </c>
    </row>
    <row r="395">
      <c r="A395" s="9" t="n"/>
      <c r="D395" s="10" t="n"/>
      <c r="E395" s="10" t="n"/>
      <c r="H395" s="9" t="n"/>
      <c r="I395">
        <f>IF(OR($H395="",$G395="付与済",$G395="否認"),"",IF($H395&lt;TODAY(),"要確認",""))</f>
        <v/>
      </c>
      <c r="J395" s="9" t="n"/>
      <c r="K395" s="11">
        <f>IF($J395="","",$J395-TODAY())</f>
        <v/>
      </c>
    </row>
    <row r="396">
      <c r="A396" s="9" t="n"/>
      <c r="D396" s="10" t="n"/>
      <c r="E396" s="10" t="n"/>
      <c r="H396" s="9" t="n"/>
      <c r="I396">
        <f>IF(OR($H396="",$G396="付与済",$G396="否認"),"",IF($H396&lt;TODAY(),"要確認",""))</f>
        <v/>
      </c>
      <c r="J396" s="9" t="n"/>
      <c r="K396" s="11">
        <f>IF($J396="","",$J396-TODAY())</f>
        <v/>
      </c>
    </row>
    <row r="397">
      <c r="A397" s="9" t="n"/>
      <c r="D397" s="10" t="n"/>
      <c r="E397" s="10" t="n"/>
      <c r="H397" s="9" t="n"/>
      <c r="I397">
        <f>IF(OR($H397="",$G397="付与済",$G397="否認"),"",IF($H397&lt;TODAY(),"要確認",""))</f>
        <v/>
      </c>
      <c r="J397" s="9" t="n"/>
      <c r="K397" s="11">
        <f>IF($J397="","",$J397-TODAY())</f>
        <v/>
      </c>
    </row>
    <row r="398">
      <c r="A398" s="9" t="n"/>
      <c r="D398" s="10" t="n"/>
      <c r="E398" s="10" t="n"/>
      <c r="H398" s="9" t="n"/>
      <c r="I398">
        <f>IF(OR($H398="",$G398="付与済",$G398="否認"),"",IF($H398&lt;TODAY(),"要確認",""))</f>
        <v/>
      </c>
      <c r="J398" s="9" t="n"/>
      <c r="K398" s="11">
        <f>IF($J398="","",$J398-TODAY())</f>
        <v/>
      </c>
    </row>
    <row r="399">
      <c r="A399" s="9" t="n"/>
      <c r="D399" s="10" t="n"/>
      <c r="E399" s="10" t="n"/>
      <c r="H399" s="9" t="n"/>
      <c r="I399">
        <f>IF(OR($H399="",$G399="付与済",$G399="否認"),"",IF($H399&lt;TODAY(),"要確認",""))</f>
        <v/>
      </c>
      <c r="J399" s="9" t="n"/>
      <c r="K399" s="11">
        <f>IF($J399="","",$J399-TODAY())</f>
        <v/>
      </c>
    </row>
    <row r="400">
      <c r="A400" s="9" t="n"/>
      <c r="D400" s="10" t="n"/>
      <c r="E400" s="10" t="n"/>
      <c r="H400" s="9" t="n"/>
      <c r="I400">
        <f>IF(OR($H400="",$G400="付与済",$G400="否認"),"",IF($H400&lt;TODAY(),"要確認",""))</f>
        <v/>
      </c>
      <c r="J400" s="9" t="n"/>
      <c r="K400" s="11">
        <f>IF($J400="","",$J400-TODAY())</f>
        <v/>
      </c>
    </row>
    <row r="401">
      <c r="A401" s="9" t="n"/>
      <c r="D401" s="10" t="n"/>
      <c r="E401" s="10" t="n"/>
      <c r="H401" s="9" t="n"/>
      <c r="I401">
        <f>IF(OR($H401="",$G401="付与済",$G401="否認"),"",IF($H401&lt;TODAY(),"要確認",""))</f>
        <v/>
      </c>
      <c r="J401" s="9" t="n"/>
      <c r="K401" s="11">
        <f>IF($J401="","",$J401-TODAY())</f>
        <v/>
      </c>
    </row>
    <row r="402">
      <c r="A402" s="9" t="n"/>
      <c r="D402" s="10" t="n"/>
      <c r="E402" s="10" t="n"/>
      <c r="H402" s="9" t="n"/>
      <c r="I402">
        <f>IF(OR($H402="",$G402="付与済",$G402="否認"),"",IF($H402&lt;TODAY(),"要確認",""))</f>
        <v/>
      </c>
      <c r="J402" s="9" t="n"/>
      <c r="K402" s="11">
        <f>IF($J402="","",$J402-TODAY())</f>
        <v/>
      </c>
    </row>
    <row r="403">
      <c r="A403" s="9" t="n"/>
      <c r="D403" s="10" t="n"/>
      <c r="E403" s="10" t="n"/>
      <c r="H403" s="9" t="n"/>
      <c r="I403">
        <f>IF(OR($H403="",$G403="付与済",$G403="否認"),"",IF($H403&lt;TODAY(),"要確認",""))</f>
        <v/>
      </c>
      <c r="J403" s="9" t="n"/>
      <c r="K403" s="11">
        <f>IF($J403="","",$J403-TODAY())</f>
        <v/>
      </c>
    </row>
    <row r="404">
      <c r="A404" s="9" t="n"/>
      <c r="D404" s="10" t="n"/>
      <c r="E404" s="10" t="n"/>
      <c r="H404" s="9" t="n"/>
      <c r="I404">
        <f>IF(OR($H404="",$G404="付与済",$G404="否認"),"",IF($H404&lt;TODAY(),"要確認",""))</f>
        <v/>
      </c>
      <c r="J404" s="9" t="n"/>
      <c r="K404" s="11">
        <f>IF($J404="","",$J404-TODAY())</f>
        <v/>
      </c>
    </row>
    <row r="405">
      <c r="A405" s="9" t="n"/>
      <c r="D405" s="10" t="n"/>
      <c r="E405" s="10" t="n"/>
      <c r="H405" s="9" t="n"/>
      <c r="I405">
        <f>IF(OR($H405="",$G405="付与済",$G405="否認"),"",IF($H405&lt;TODAY(),"要確認",""))</f>
        <v/>
      </c>
      <c r="J405" s="9" t="n"/>
      <c r="K405" s="11">
        <f>IF($J405="","",$J405-TODAY())</f>
        <v/>
      </c>
    </row>
    <row r="406">
      <c r="A406" s="9" t="n"/>
      <c r="D406" s="10" t="n"/>
      <c r="E406" s="10" t="n"/>
      <c r="H406" s="9" t="n"/>
      <c r="I406">
        <f>IF(OR($H406="",$G406="付与済",$G406="否認"),"",IF($H406&lt;TODAY(),"要確認",""))</f>
        <v/>
      </c>
      <c r="J406" s="9" t="n"/>
      <c r="K406" s="11">
        <f>IF($J406="","",$J406-TODAY())</f>
        <v/>
      </c>
    </row>
    <row r="407">
      <c r="A407" s="9" t="n"/>
      <c r="D407" s="10" t="n"/>
      <c r="E407" s="10" t="n"/>
      <c r="H407" s="9" t="n"/>
      <c r="I407">
        <f>IF(OR($H407="",$G407="付与済",$G407="否認"),"",IF($H407&lt;TODAY(),"要確認",""))</f>
        <v/>
      </c>
      <c r="J407" s="9" t="n"/>
      <c r="K407" s="11">
        <f>IF($J407="","",$J407-TODAY())</f>
        <v/>
      </c>
    </row>
    <row r="408">
      <c r="A408" s="9" t="n"/>
      <c r="D408" s="10" t="n"/>
      <c r="E408" s="10" t="n"/>
      <c r="H408" s="9" t="n"/>
      <c r="I408">
        <f>IF(OR($H408="",$G408="付与済",$G408="否認"),"",IF($H408&lt;TODAY(),"要確認",""))</f>
        <v/>
      </c>
      <c r="J408" s="9" t="n"/>
      <c r="K408" s="11">
        <f>IF($J408="","",$J408-TODAY())</f>
        <v/>
      </c>
    </row>
    <row r="409">
      <c r="A409" s="9" t="n"/>
      <c r="D409" s="10" t="n"/>
      <c r="E409" s="10" t="n"/>
      <c r="H409" s="9" t="n"/>
      <c r="I409">
        <f>IF(OR($H409="",$G409="付与済",$G409="否認"),"",IF($H409&lt;TODAY(),"要確認",""))</f>
        <v/>
      </c>
      <c r="J409" s="9" t="n"/>
      <c r="K409" s="11">
        <f>IF($J409="","",$J409-TODAY())</f>
        <v/>
      </c>
    </row>
    <row r="410">
      <c r="A410" s="9" t="n"/>
      <c r="D410" s="10" t="n"/>
      <c r="E410" s="10" t="n"/>
      <c r="H410" s="9" t="n"/>
      <c r="I410">
        <f>IF(OR($H410="",$G410="付与済",$G410="否認"),"",IF($H410&lt;TODAY(),"要確認",""))</f>
        <v/>
      </c>
      <c r="J410" s="9" t="n"/>
      <c r="K410" s="11">
        <f>IF($J410="","",$J410-TODAY())</f>
        <v/>
      </c>
    </row>
    <row r="411">
      <c r="A411" s="9" t="n"/>
      <c r="D411" s="10" t="n"/>
      <c r="E411" s="10" t="n"/>
      <c r="H411" s="9" t="n"/>
      <c r="I411">
        <f>IF(OR($H411="",$G411="付与済",$G411="否認"),"",IF($H411&lt;TODAY(),"要確認",""))</f>
        <v/>
      </c>
      <c r="J411" s="9" t="n"/>
      <c r="K411" s="11">
        <f>IF($J411="","",$J411-TODAY())</f>
        <v/>
      </c>
    </row>
    <row r="412">
      <c r="A412" s="9" t="n"/>
      <c r="D412" s="10" t="n"/>
      <c r="E412" s="10" t="n"/>
      <c r="H412" s="9" t="n"/>
      <c r="I412">
        <f>IF(OR($H412="",$G412="付与済",$G412="否認"),"",IF($H412&lt;TODAY(),"要確認",""))</f>
        <v/>
      </c>
      <c r="J412" s="9" t="n"/>
      <c r="K412" s="11">
        <f>IF($J412="","",$J412-TODAY())</f>
        <v/>
      </c>
    </row>
    <row r="413">
      <c r="A413" s="9" t="n"/>
      <c r="D413" s="10" t="n"/>
      <c r="E413" s="10" t="n"/>
      <c r="H413" s="9" t="n"/>
      <c r="I413">
        <f>IF(OR($H413="",$G413="付与済",$G413="否認"),"",IF($H413&lt;TODAY(),"要確認",""))</f>
        <v/>
      </c>
      <c r="J413" s="9" t="n"/>
      <c r="K413" s="11">
        <f>IF($J413="","",$J413-TODAY())</f>
        <v/>
      </c>
    </row>
    <row r="414">
      <c r="A414" s="9" t="n"/>
      <c r="D414" s="10" t="n"/>
      <c r="E414" s="10" t="n"/>
      <c r="H414" s="9" t="n"/>
      <c r="I414">
        <f>IF(OR($H414="",$G414="付与済",$G414="否認"),"",IF($H414&lt;TODAY(),"要確認",""))</f>
        <v/>
      </c>
      <c r="J414" s="9" t="n"/>
      <c r="K414" s="11">
        <f>IF($J414="","",$J414-TODAY())</f>
        <v/>
      </c>
    </row>
    <row r="415">
      <c r="A415" s="9" t="n"/>
      <c r="D415" s="10" t="n"/>
      <c r="E415" s="10" t="n"/>
      <c r="H415" s="9" t="n"/>
      <c r="I415">
        <f>IF(OR($H415="",$G415="付与済",$G415="否認"),"",IF($H415&lt;TODAY(),"要確認",""))</f>
        <v/>
      </c>
      <c r="J415" s="9" t="n"/>
      <c r="K415" s="11">
        <f>IF($J415="","",$J415-TODAY())</f>
        <v/>
      </c>
    </row>
    <row r="416">
      <c r="A416" s="9" t="n"/>
      <c r="D416" s="10" t="n"/>
      <c r="E416" s="10" t="n"/>
      <c r="H416" s="9" t="n"/>
      <c r="I416">
        <f>IF(OR($H416="",$G416="付与済",$G416="否認"),"",IF($H416&lt;TODAY(),"要確認",""))</f>
        <v/>
      </c>
      <c r="J416" s="9" t="n"/>
      <c r="K416" s="11">
        <f>IF($J416="","",$J416-TODAY())</f>
        <v/>
      </c>
    </row>
    <row r="417">
      <c r="A417" s="9" t="n"/>
      <c r="D417" s="10" t="n"/>
      <c r="E417" s="10" t="n"/>
      <c r="H417" s="9" t="n"/>
      <c r="I417">
        <f>IF(OR($H417="",$G417="付与済",$G417="否認"),"",IF($H417&lt;TODAY(),"要確認",""))</f>
        <v/>
      </c>
      <c r="J417" s="9" t="n"/>
      <c r="K417" s="11">
        <f>IF($J417="","",$J417-TODAY())</f>
        <v/>
      </c>
    </row>
    <row r="418">
      <c r="A418" s="9" t="n"/>
      <c r="D418" s="10" t="n"/>
      <c r="E418" s="10" t="n"/>
      <c r="H418" s="9" t="n"/>
      <c r="I418">
        <f>IF(OR($H418="",$G418="付与済",$G418="否認"),"",IF($H418&lt;TODAY(),"要確認",""))</f>
        <v/>
      </c>
      <c r="J418" s="9" t="n"/>
      <c r="K418" s="11">
        <f>IF($J418="","",$J418-TODAY())</f>
        <v/>
      </c>
    </row>
    <row r="419">
      <c r="A419" s="9" t="n"/>
      <c r="D419" s="10" t="n"/>
      <c r="E419" s="10" t="n"/>
      <c r="H419" s="9" t="n"/>
      <c r="I419">
        <f>IF(OR($H419="",$G419="付与済",$G419="否認"),"",IF($H419&lt;TODAY(),"要確認",""))</f>
        <v/>
      </c>
      <c r="J419" s="9" t="n"/>
      <c r="K419" s="11">
        <f>IF($J419="","",$J419-TODAY())</f>
        <v/>
      </c>
    </row>
    <row r="420">
      <c r="A420" s="9" t="n"/>
      <c r="D420" s="10" t="n"/>
      <c r="E420" s="10" t="n"/>
      <c r="H420" s="9" t="n"/>
      <c r="I420">
        <f>IF(OR($H420="",$G420="付与済",$G420="否認"),"",IF($H420&lt;TODAY(),"要確認",""))</f>
        <v/>
      </c>
      <c r="J420" s="9" t="n"/>
      <c r="K420" s="11">
        <f>IF($J420="","",$J420-TODAY())</f>
        <v/>
      </c>
    </row>
    <row r="421">
      <c r="A421" s="9" t="n"/>
      <c r="D421" s="10" t="n"/>
      <c r="E421" s="10" t="n"/>
      <c r="H421" s="9" t="n"/>
      <c r="I421">
        <f>IF(OR($H421="",$G421="付与済",$G421="否認"),"",IF($H421&lt;TODAY(),"要確認",""))</f>
        <v/>
      </c>
      <c r="J421" s="9" t="n"/>
      <c r="K421" s="11">
        <f>IF($J421="","",$J421-TODAY())</f>
        <v/>
      </c>
    </row>
    <row r="422">
      <c r="A422" s="9" t="n"/>
      <c r="D422" s="10" t="n"/>
      <c r="E422" s="10" t="n"/>
      <c r="H422" s="9" t="n"/>
      <c r="I422">
        <f>IF(OR($H422="",$G422="付与済",$G422="否認"),"",IF($H422&lt;TODAY(),"要確認",""))</f>
        <v/>
      </c>
      <c r="J422" s="9" t="n"/>
      <c r="K422" s="11">
        <f>IF($J422="","",$J422-TODAY())</f>
        <v/>
      </c>
    </row>
    <row r="423">
      <c r="A423" s="9" t="n"/>
      <c r="D423" s="10" t="n"/>
      <c r="E423" s="10" t="n"/>
      <c r="H423" s="9" t="n"/>
      <c r="I423">
        <f>IF(OR($H423="",$G423="付与済",$G423="否認"),"",IF($H423&lt;TODAY(),"要確認",""))</f>
        <v/>
      </c>
      <c r="J423" s="9" t="n"/>
      <c r="K423" s="11">
        <f>IF($J423="","",$J423-TODAY())</f>
        <v/>
      </c>
    </row>
    <row r="424">
      <c r="A424" s="9" t="n"/>
      <c r="D424" s="10" t="n"/>
      <c r="E424" s="10" t="n"/>
      <c r="H424" s="9" t="n"/>
      <c r="I424">
        <f>IF(OR($H424="",$G424="付与済",$G424="否認"),"",IF($H424&lt;TODAY(),"要確認",""))</f>
        <v/>
      </c>
      <c r="J424" s="9" t="n"/>
      <c r="K424" s="11">
        <f>IF($J424="","",$J424-TODAY())</f>
        <v/>
      </c>
    </row>
    <row r="425">
      <c r="A425" s="9" t="n"/>
      <c r="D425" s="10" t="n"/>
      <c r="E425" s="10" t="n"/>
      <c r="H425" s="9" t="n"/>
      <c r="I425">
        <f>IF(OR($H425="",$G425="付与済",$G425="否認"),"",IF($H425&lt;TODAY(),"要確認",""))</f>
        <v/>
      </c>
      <c r="J425" s="9" t="n"/>
      <c r="K425" s="11">
        <f>IF($J425="","",$J425-TODAY())</f>
        <v/>
      </c>
    </row>
    <row r="426">
      <c r="A426" s="9" t="n"/>
      <c r="D426" s="10" t="n"/>
      <c r="E426" s="10" t="n"/>
      <c r="H426" s="9" t="n"/>
      <c r="I426">
        <f>IF(OR($H426="",$G426="付与済",$G426="否認"),"",IF($H426&lt;TODAY(),"要確認",""))</f>
        <v/>
      </c>
      <c r="J426" s="9" t="n"/>
      <c r="K426" s="11">
        <f>IF($J426="","",$J426-TODAY())</f>
        <v/>
      </c>
    </row>
    <row r="427">
      <c r="A427" s="9" t="n"/>
      <c r="D427" s="10" t="n"/>
      <c r="E427" s="10" t="n"/>
      <c r="H427" s="9" t="n"/>
      <c r="I427">
        <f>IF(OR($H427="",$G427="付与済",$G427="否認"),"",IF($H427&lt;TODAY(),"要確認",""))</f>
        <v/>
      </c>
      <c r="J427" s="9" t="n"/>
      <c r="K427" s="11">
        <f>IF($J427="","",$J427-TODAY())</f>
        <v/>
      </c>
    </row>
    <row r="428">
      <c r="A428" s="9" t="n"/>
      <c r="D428" s="10" t="n"/>
      <c r="E428" s="10" t="n"/>
      <c r="H428" s="9" t="n"/>
      <c r="I428">
        <f>IF(OR($H428="",$G428="付与済",$G428="否認"),"",IF($H428&lt;TODAY(),"要確認",""))</f>
        <v/>
      </c>
      <c r="J428" s="9" t="n"/>
      <c r="K428" s="11">
        <f>IF($J428="","",$J428-TODAY())</f>
        <v/>
      </c>
    </row>
    <row r="429">
      <c r="A429" s="9" t="n"/>
      <c r="D429" s="10" t="n"/>
      <c r="E429" s="10" t="n"/>
      <c r="H429" s="9" t="n"/>
      <c r="I429">
        <f>IF(OR($H429="",$G429="付与済",$G429="否認"),"",IF($H429&lt;TODAY(),"要確認",""))</f>
        <v/>
      </c>
      <c r="J429" s="9" t="n"/>
      <c r="K429" s="11">
        <f>IF($J429="","",$J429-TODAY())</f>
        <v/>
      </c>
    </row>
    <row r="430">
      <c r="A430" s="9" t="n"/>
      <c r="D430" s="10" t="n"/>
      <c r="E430" s="10" t="n"/>
      <c r="H430" s="9" t="n"/>
      <c r="I430">
        <f>IF(OR($H430="",$G430="付与済",$G430="否認"),"",IF($H430&lt;TODAY(),"要確認",""))</f>
        <v/>
      </c>
      <c r="J430" s="9" t="n"/>
      <c r="K430" s="11">
        <f>IF($J430="","",$J430-TODAY())</f>
        <v/>
      </c>
    </row>
    <row r="431">
      <c r="A431" s="9" t="n"/>
      <c r="D431" s="10" t="n"/>
      <c r="E431" s="10" t="n"/>
      <c r="H431" s="9" t="n"/>
      <c r="I431">
        <f>IF(OR($H431="",$G431="付与済",$G431="否認"),"",IF($H431&lt;TODAY(),"要確認",""))</f>
        <v/>
      </c>
      <c r="J431" s="9" t="n"/>
      <c r="K431" s="11">
        <f>IF($J431="","",$J431-TODAY())</f>
        <v/>
      </c>
    </row>
    <row r="432">
      <c r="A432" s="9" t="n"/>
      <c r="D432" s="10" t="n"/>
      <c r="E432" s="10" t="n"/>
      <c r="H432" s="9" t="n"/>
      <c r="I432">
        <f>IF(OR($H432="",$G432="付与済",$G432="否認"),"",IF($H432&lt;TODAY(),"要確認",""))</f>
        <v/>
      </c>
      <c r="J432" s="9" t="n"/>
      <c r="K432" s="11">
        <f>IF($J432="","",$J432-TODAY())</f>
        <v/>
      </c>
    </row>
    <row r="433">
      <c r="A433" s="9" t="n"/>
      <c r="D433" s="10" t="n"/>
      <c r="E433" s="10" t="n"/>
      <c r="H433" s="9" t="n"/>
      <c r="I433">
        <f>IF(OR($H433="",$G433="付与済",$G433="否認"),"",IF($H433&lt;TODAY(),"要確認",""))</f>
        <v/>
      </c>
      <c r="J433" s="9" t="n"/>
      <c r="K433" s="11">
        <f>IF($J433="","",$J433-TODAY())</f>
        <v/>
      </c>
    </row>
    <row r="434">
      <c r="A434" s="9" t="n"/>
      <c r="D434" s="10" t="n"/>
      <c r="E434" s="10" t="n"/>
      <c r="H434" s="9" t="n"/>
      <c r="I434">
        <f>IF(OR($H434="",$G434="付与済",$G434="否認"),"",IF($H434&lt;TODAY(),"要確認",""))</f>
        <v/>
      </c>
      <c r="J434" s="9" t="n"/>
      <c r="K434" s="11">
        <f>IF($J434="","",$J434-TODAY())</f>
        <v/>
      </c>
    </row>
    <row r="435">
      <c r="A435" s="9" t="n"/>
      <c r="D435" s="10" t="n"/>
      <c r="E435" s="10" t="n"/>
      <c r="H435" s="9" t="n"/>
      <c r="I435">
        <f>IF(OR($H435="",$G435="付与済",$G435="否認"),"",IF($H435&lt;TODAY(),"要確認",""))</f>
        <v/>
      </c>
      <c r="J435" s="9" t="n"/>
      <c r="K435" s="11">
        <f>IF($J435="","",$J435-TODAY())</f>
        <v/>
      </c>
    </row>
    <row r="436">
      <c r="A436" s="9" t="n"/>
      <c r="D436" s="10" t="n"/>
      <c r="E436" s="10" t="n"/>
      <c r="H436" s="9" t="n"/>
      <c r="I436">
        <f>IF(OR($H436="",$G436="付与済",$G436="否認"),"",IF($H436&lt;TODAY(),"要確認",""))</f>
        <v/>
      </c>
      <c r="J436" s="9" t="n"/>
      <c r="K436" s="11">
        <f>IF($J436="","",$J436-TODAY())</f>
        <v/>
      </c>
    </row>
    <row r="437">
      <c r="A437" s="9" t="n"/>
      <c r="D437" s="10" t="n"/>
      <c r="E437" s="10" t="n"/>
      <c r="H437" s="9" t="n"/>
      <c r="I437">
        <f>IF(OR($H437="",$G437="付与済",$G437="否認"),"",IF($H437&lt;TODAY(),"要確認",""))</f>
        <v/>
      </c>
      <c r="J437" s="9" t="n"/>
      <c r="K437" s="11">
        <f>IF($J437="","",$J437-TODAY())</f>
        <v/>
      </c>
    </row>
    <row r="438">
      <c r="A438" s="9" t="n"/>
      <c r="D438" s="10" t="n"/>
      <c r="E438" s="10" t="n"/>
      <c r="H438" s="9" t="n"/>
      <c r="I438">
        <f>IF(OR($H438="",$G438="付与済",$G438="否認"),"",IF($H438&lt;TODAY(),"要確認",""))</f>
        <v/>
      </c>
      <c r="J438" s="9" t="n"/>
      <c r="K438" s="11">
        <f>IF($J438="","",$J438-TODAY())</f>
        <v/>
      </c>
    </row>
    <row r="439">
      <c r="A439" s="9" t="n"/>
      <c r="D439" s="10" t="n"/>
      <c r="E439" s="10" t="n"/>
      <c r="H439" s="9" t="n"/>
      <c r="I439">
        <f>IF(OR($H439="",$G439="付与済",$G439="否認"),"",IF($H439&lt;TODAY(),"要確認",""))</f>
        <v/>
      </c>
      <c r="J439" s="9" t="n"/>
      <c r="K439" s="11">
        <f>IF($J439="","",$J439-TODAY())</f>
        <v/>
      </c>
    </row>
    <row r="440">
      <c r="A440" s="9" t="n"/>
      <c r="D440" s="10" t="n"/>
      <c r="E440" s="10" t="n"/>
      <c r="H440" s="9" t="n"/>
      <c r="I440">
        <f>IF(OR($H440="",$G440="付与済",$G440="否認"),"",IF($H440&lt;TODAY(),"要確認",""))</f>
        <v/>
      </c>
      <c r="J440" s="9" t="n"/>
      <c r="K440" s="11">
        <f>IF($J440="","",$J440-TODAY())</f>
        <v/>
      </c>
    </row>
    <row r="441">
      <c r="A441" s="9" t="n"/>
      <c r="D441" s="10" t="n"/>
      <c r="E441" s="10" t="n"/>
      <c r="H441" s="9" t="n"/>
      <c r="I441">
        <f>IF(OR($H441="",$G441="付与済",$G441="否認"),"",IF($H441&lt;TODAY(),"要確認",""))</f>
        <v/>
      </c>
      <c r="J441" s="9" t="n"/>
      <c r="K441" s="11">
        <f>IF($J441="","",$J441-TODAY())</f>
        <v/>
      </c>
    </row>
    <row r="442">
      <c r="A442" s="9" t="n"/>
      <c r="D442" s="10" t="n"/>
      <c r="E442" s="10" t="n"/>
      <c r="H442" s="9" t="n"/>
      <c r="I442">
        <f>IF(OR($H442="",$G442="付与済",$G442="否認"),"",IF($H442&lt;TODAY(),"要確認",""))</f>
        <v/>
      </c>
      <c r="J442" s="9" t="n"/>
      <c r="K442" s="11">
        <f>IF($J442="","",$J442-TODAY())</f>
        <v/>
      </c>
    </row>
    <row r="443">
      <c r="A443" s="9" t="n"/>
      <c r="D443" s="10" t="n"/>
      <c r="E443" s="10" t="n"/>
      <c r="H443" s="9" t="n"/>
      <c r="I443">
        <f>IF(OR($H443="",$G443="付与済",$G443="否認"),"",IF($H443&lt;TODAY(),"要確認",""))</f>
        <v/>
      </c>
      <c r="J443" s="9" t="n"/>
      <c r="K443" s="11">
        <f>IF($J443="","",$J443-TODAY())</f>
        <v/>
      </c>
    </row>
    <row r="444">
      <c r="A444" s="9" t="n"/>
      <c r="D444" s="10" t="n"/>
      <c r="E444" s="10" t="n"/>
      <c r="H444" s="9" t="n"/>
      <c r="I444">
        <f>IF(OR($H444="",$G444="付与済",$G444="否認"),"",IF($H444&lt;TODAY(),"要確認",""))</f>
        <v/>
      </c>
      <c r="J444" s="9" t="n"/>
      <c r="K444" s="11">
        <f>IF($J444="","",$J444-TODAY())</f>
        <v/>
      </c>
    </row>
    <row r="445">
      <c r="A445" s="9" t="n"/>
      <c r="D445" s="10" t="n"/>
      <c r="E445" s="10" t="n"/>
      <c r="H445" s="9" t="n"/>
      <c r="I445">
        <f>IF(OR($H445="",$G445="付与済",$G445="否認"),"",IF($H445&lt;TODAY(),"要確認",""))</f>
        <v/>
      </c>
      <c r="J445" s="9" t="n"/>
      <c r="K445" s="11">
        <f>IF($J445="","",$J445-TODAY())</f>
        <v/>
      </c>
    </row>
    <row r="446">
      <c r="A446" s="9" t="n"/>
      <c r="D446" s="10" t="n"/>
      <c r="E446" s="10" t="n"/>
      <c r="H446" s="9" t="n"/>
      <c r="I446">
        <f>IF(OR($H446="",$G446="付与済",$G446="否認"),"",IF($H446&lt;TODAY(),"要確認",""))</f>
        <v/>
      </c>
      <c r="J446" s="9" t="n"/>
      <c r="K446" s="11">
        <f>IF($J446="","",$J446-TODAY())</f>
        <v/>
      </c>
    </row>
    <row r="447">
      <c r="A447" s="9" t="n"/>
      <c r="D447" s="10" t="n"/>
      <c r="E447" s="10" t="n"/>
      <c r="H447" s="9" t="n"/>
      <c r="I447">
        <f>IF(OR($H447="",$G447="付与済",$G447="否認"),"",IF($H447&lt;TODAY(),"要確認",""))</f>
        <v/>
      </c>
      <c r="J447" s="9" t="n"/>
      <c r="K447" s="11">
        <f>IF($J447="","",$J447-TODAY())</f>
        <v/>
      </c>
    </row>
    <row r="448">
      <c r="A448" s="9" t="n"/>
      <c r="D448" s="10" t="n"/>
      <c r="E448" s="10" t="n"/>
      <c r="H448" s="9" t="n"/>
      <c r="I448">
        <f>IF(OR($H448="",$G448="付与済",$G448="否認"),"",IF($H448&lt;TODAY(),"要確認",""))</f>
        <v/>
      </c>
      <c r="J448" s="9" t="n"/>
      <c r="K448" s="11">
        <f>IF($J448="","",$J448-TODAY())</f>
        <v/>
      </c>
    </row>
    <row r="449">
      <c r="A449" s="9" t="n"/>
      <c r="D449" s="10" t="n"/>
      <c r="E449" s="10" t="n"/>
      <c r="H449" s="9" t="n"/>
      <c r="I449">
        <f>IF(OR($H449="",$G449="付与済",$G449="否認"),"",IF($H449&lt;TODAY(),"要確認",""))</f>
        <v/>
      </c>
      <c r="J449" s="9" t="n"/>
      <c r="K449" s="11">
        <f>IF($J449="","",$J449-TODAY())</f>
        <v/>
      </c>
    </row>
    <row r="450">
      <c r="A450" s="9" t="n"/>
      <c r="D450" s="10" t="n"/>
      <c r="E450" s="10" t="n"/>
      <c r="H450" s="9" t="n"/>
      <c r="I450">
        <f>IF(OR($H450="",$G450="付与済",$G450="否認"),"",IF($H450&lt;TODAY(),"要確認",""))</f>
        <v/>
      </c>
      <c r="J450" s="9" t="n"/>
      <c r="K450" s="11">
        <f>IF($J450="","",$J450-TODAY())</f>
        <v/>
      </c>
    </row>
    <row r="451">
      <c r="A451" s="9" t="n"/>
      <c r="D451" s="10" t="n"/>
      <c r="E451" s="10" t="n"/>
      <c r="H451" s="9" t="n"/>
      <c r="I451">
        <f>IF(OR($H451="",$G451="付与済",$G451="否認"),"",IF($H451&lt;TODAY(),"要確認",""))</f>
        <v/>
      </c>
      <c r="J451" s="9" t="n"/>
      <c r="K451" s="11">
        <f>IF($J451="","",$J451-TODAY())</f>
        <v/>
      </c>
    </row>
    <row r="452">
      <c r="A452" s="9" t="n"/>
      <c r="D452" s="10" t="n"/>
      <c r="E452" s="10" t="n"/>
      <c r="H452" s="9" t="n"/>
      <c r="I452">
        <f>IF(OR($H452="",$G452="付与済",$G452="否認"),"",IF($H452&lt;TODAY(),"要確認",""))</f>
        <v/>
      </c>
      <c r="J452" s="9" t="n"/>
      <c r="K452" s="11">
        <f>IF($J452="","",$J452-TODAY())</f>
        <v/>
      </c>
    </row>
    <row r="453">
      <c r="A453" s="9" t="n"/>
      <c r="D453" s="10" t="n"/>
      <c r="E453" s="10" t="n"/>
      <c r="H453" s="9" t="n"/>
      <c r="I453">
        <f>IF(OR($H453="",$G453="付与済",$G453="否認"),"",IF($H453&lt;TODAY(),"要確認",""))</f>
        <v/>
      </c>
      <c r="J453" s="9" t="n"/>
      <c r="K453" s="11">
        <f>IF($J453="","",$J453-TODAY())</f>
        <v/>
      </c>
    </row>
    <row r="454">
      <c r="A454" s="9" t="n"/>
      <c r="D454" s="10" t="n"/>
      <c r="E454" s="10" t="n"/>
      <c r="H454" s="9" t="n"/>
      <c r="I454">
        <f>IF(OR($H454="",$G454="付与済",$G454="否認"),"",IF($H454&lt;TODAY(),"要確認",""))</f>
        <v/>
      </c>
      <c r="J454" s="9" t="n"/>
      <c r="K454" s="11">
        <f>IF($J454="","",$J454-TODAY())</f>
        <v/>
      </c>
    </row>
    <row r="455">
      <c r="A455" s="9" t="n"/>
      <c r="D455" s="10" t="n"/>
      <c r="E455" s="10" t="n"/>
      <c r="H455" s="9" t="n"/>
      <c r="I455">
        <f>IF(OR($H455="",$G455="付与済",$G455="否認"),"",IF($H455&lt;TODAY(),"要確認",""))</f>
        <v/>
      </c>
      <c r="J455" s="9" t="n"/>
      <c r="K455" s="11">
        <f>IF($J455="","",$J455-TODAY())</f>
        <v/>
      </c>
    </row>
    <row r="456">
      <c r="A456" s="9" t="n"/>
      <c r="D456" s="10" t="n"/>
      <c r="E456" s="10" t="n"/>
      <c r="H456" s="9" t="n"/>
      <c r="I456">
        <f>IF(OR($H456="",$G456="付与済",$G456="否認"),"",IF($H456&lt;TODAY(),"要確認",""))</f>
        <v/>
      </c>
      <c r="J456" s="9" t="n"/>
      <c r="K456" s="11">
        <f>IF($J456="","",$J456-TODAY())</f>
        <v/>
      </c>
    </row>
    <row r="457">
      <c r="A457" s="9" t="n"/>
      <c r="D457" s="10" t="n"/>
      <c r="E457" s="10" t="n"/>
      <c r="H457" s="9" t="n"/>
      <c r="I457">
        <f>IF(OR($H457="",$G457="付与済",$G457="否認"),"",IF($H457&lt;TODAY(),"要確認",""))</f>
        <v/>
      </c>
      <c r="J457" s="9" t="n"/>
      <c r="K457" s="11">
        <f>IF($J457="","",$J457-TODAY())</f>
        <v/>
      </c>
    </row>
    <row r="458">
      <c r="A458" s="9" t="n"/>
      <c r="D458" s="10" t="n"/>
      <c r="E458" s="10" t="n"/>
      <c r="H458" s="9" t="n"/>
      <c r="I458">
        <f>IF(OR($H458="",$G458="付与済",$G458="否認"),"",IF($H458&lt;TODAY(),"要確認",""))</f>
        <v/>
      </c>
      <c r="J458" s="9" t="n"/>
      <c r="K458" s="11">
        <f>IF($J458="","",$J458-TODAY())</f>
        <v/>
      </c>
    </row>
    <row r="459">
      <c r="A459" s="9" t="n"/>
      <c r="D459" s="10" t="n"/>
      <c r="E459" s="10" t="n"/>
      <c r="H459" s="9" t="n"/>
      <c r="I459">
        <f>IF(OR($H459="",$G459="付与済",$G459="否認"),"",IF($H459&lt;TODAY(),"要確認",""))</f>
        <v/>
      </c>
      <c r="J459" s="9" t="n"/>
      <c r="K459" s="11">
        <f>IF($J459="","",$J459-TODAY())</f>
        <v/>
      </c>
    </row>
    <row r="460">
      <c r="A460" s="9" t="n"/>
      <c r="D460" s="10" t="n"/>
      <c r="E460" s="10" t="n"/>
      <c r="H460" s="9" t="n"/>
      <c r="I460">
        <f>IF(OR($H460="",$G460="付与済",$G460="否認"),"",IF($H460&lt;TODAY(),"要確認",""))</f>
        <v/>
      </c>
      <c r="J460" s="9" t="n"/>
      <c r="K460" s="11">
        <f>IF($J460="","",$J460-TODAY())</f>
        <v/>
      </c>
    </row>
    <row r="461">
      <c r="A461" s="9" t="n"/>
      <c r="D461" s="10" t="n"/>
      <c r="E461" s="10" t="n"/>
      <c r="H461" s="9" t="n"/>
      <c r="I461">
        <f>IF(OR($H461="",$G461="付与済",$G461="否認"),"",IF($H461&lt;TODAY(),"要確認",""))</f>
        <v/>
      </c>
      <c r="J461" s="9" t="n"/>
      <c r="K461" s="11">
        <f>IF($J461="","",$J461-TODAY())</f>
        <v/>
      </c>
    </row>
    <row r="462">
      <c r="A462" s="9" t="n"/>
      <c r="D462" s="10" t="n"/>
      <c r="E462" s="10" t="n"/>
      <c r="H462" s="9" t="n"/>
      <c r="I462">
        <f>IF(OR($H462="",$G462="付与済",$G462="否認"),"",IF($H462&lt;TODAY(),"要確認",""))</f>
        <v/>
      </c>
      <c r="J462" s="9" t="n"/>
      <c r="K462" s="11">
        <f>IF($J462="","",$J462-TODAY())</f>
        <v/>
      </c>
    </row>
    <row r="463">
      <c r="A463" s="9" t="n"/>
      <c r="D463" s="10" t="n"/>
      <c r="E463" s="10" t="n"/>
      <c r="H463" s="9" t="n"/>
      <c r="I463">
        <f>IF(OR($H463="",$G463="付与済",$G463="否認"),"",IF($H463&lt;TODAY(),"要確認",""))</f>
        <v/>
      </c>
      <c r="J463" s="9" t="n"/>
      <c r="K463" s="11">
        <f>IF($J463="","",$J463-TODAY())</f>
        <v/>
      </c>
    </row>
    <row r="464">
      <c r="A464" s="9" t="n"/>
      <c r="D464" s="10" t="n"/>
      <c r="E464" s="10" t="n"/>
      <c r="H464" s="9" t="n"/>
      <c r="I464">
        <f>IF(OR($H464="",$G464="付与済",$G464="否認"),"",IF($H464&lt;TODAY(),"要確認",""))</f>
        <v/>
      </c>
      <c r="J464" s="9" t="n"/>
      <c r="K464" s="11">
        <f>IF($J464="","",$J464-TODAY())</f>
        <v/>
      </c>
    </row>
    <row r="465">
      <c r="A465" s="9" t="n"/>
      <c r="D465" s="10" t="n"/>
      <c r="E465" s="10" t="n"/>
      <c r="H465" s="9" t="n"/>
      <c r="I465">
        <f>IF(OR($H465="",$G465="付与済",$G465="否認"),"",IF($H465&lt;TODAY(),"要確認",""))</f>
        <v/>
      </c>
      <c r="J465" s="9" t="n"/>
      <c r="K465" s="11">
        <f>IF($J465="","",$J465-TODAY())</f>
        <v/>
      </c>
    </row>
    <row r="466">
      <c r="A466" s="9" t="n"/>
      <c r="D466" s="10" t="n"/>
      <c r="E466" s="10" t="n"/>
      <c r="H466" s="9" t="n"/>
      <c r="I466">
        <f>IF(OR($H466="",$G466="付与済",$G466="否認"),"",IF($H466&lt;TODAY(),"要確認",""))</f>
        <v/>
      </c>
      <c r="J466" s="9" t="n"/>
      <c r="K466" s="11">
        <f>IF($J466="","",$J466-TODAY())</f>
        <v/>
      </c>
    </row>
    <row r="467">
      <c r="A467" s="9" t="n"/>
      <c r="D467" s="10" t="n"/>
      <c r="E467" s="10" t="n"/>
      <c r="H467" s="9" t="n"/>
      <c r="I467">
        <f>IF(OR($H467="",$G467="付与済",$G467="否認"),"",IF($H467&lt;TODAY(),"要確認",""))</f>
        <v/>
      </c>
      <c r="J467" s="9" t="n"/>
      <c r="K467" s="11">
        <f>IF($J467="","",$J467-TODAY())</f>
        <v/>
      </c>
    </row>
    <row r="468">
      <c r="A468" s="9" t="n"/>
      <c r="D468" s="10" t="n"/>
      <c r="E468" s="10" t="n"/>
      <c r="H468" s="9" t="n"/>
      <c r="I468">
        <f>IF(OR($H468="",$G468="付与済",$G468="否認"),"",IF($H468&lt;TODAY(),"要確認",""))</f>
        <v/>
      </c>
      <c r="J468" s="9" t="n"/>
      <c r="K468" s="11">
        <f>IF($J468="","",$J468-TODAY())</f>
        <v/>
      </c>
    </row>
    <row r="469">
      <c r="A469" s="9" t="n"/>
      <c r="D469" s="10" t="n"/>
      <c r="E469" s="10" t="n"/>
      <c r="H469" s="9" t="n"/>
      <c r="I469">
        <f>IF(OR($H469="",$G469="付与済",$G469="否認"),"",IF($H469&lt;TODAY(),"要確認",""))</f>
        <v/>
      </c>
      <c r="J469" s="9" t="n"/>
      <c r="K469" s="11">
        <f>IF($J469="","",$J469-TODAY())</f>
        <v/>
      </c>
    </row>
    <row r="470">
      <c r="A470" s="9" t="n"/>
      <c r="D470" s="10" t="n"/>
      <c r="E470" s="10" t="n"/>
      <c r="H470" s="9" t="n"/>
      <c r="I470">
        <f>IF(OR($H470="",$G470="付与済",$G470="否認"),"",IF($H470&lt;TODAY(),"要確認",""))</f>
        <v/>
      </c>
      <c r="J470" s="9" t="n"/>
      <c r="K470" s="11">
        <f>IF($J470="","",$J470-TODAY())</f>
        <v/>
      </c>
    </row>
    <row r="471">
      <c r="A471" s="9" t="n"/>
      <c r="D471" s="10" t="n"/>
      <c r="E471" s="10" t="n"/>
      <c r="H471" s="9" t="n"/>
      <c r="I471">
        <f>IF(OR($H471="",$G471="付与済",$G471="否認"),"",IF($H471&lt;TODAY(),"要確認",""))</f>
        <v/>
      </c>
      <c r="J471" s="9" t="n"/>
      <c r="K471" s="11">
        <f>IF($J471="","",$J471-TODAY())</f>
        <v/>
      </c>
    </row>
    <row r="472">
      <c r="A472" s="9" t="n"/>
      <c r="D472" s="10" t="n"/>
      <c r="E472" s="10" t="n"/>
      <c r="H472" s="9" t="n"/>
      <c r="I472">
        <f>IF(OR($H472="",$G472="付与済",$G472="否認"),"",IF($H472&lt;TODAY(),"要確認",""))</f>
        <v/>
      </c>
      <c r="J472" s="9" t="n"/>
      <c r="K472" s="11">
        <f>IF($J472="","",$J472-TODAY())</f>
        <v/>
      </c>
    </row>
    <row r="473">
      <c r="A473" s="9" t="n"/>
      <c r="D473" s="10" t="n"/>
      <c r="E473" s="10" t="n"/>
      <c r="H473" s="9" t="n"/>
      <c r="I473">
        <f>IF(OR($H473="",$G473="付与済",$G473="否認"),"",IF($H473&lt;TODAY(),"要確認",""))</f>
        <v/>
      </c>
      <c r="J473" s="9" t="n"/>
      <c r="K473" s="11">
        <f>IF($J473="","",$J473-TODAY())</f>
        <v/>
      </c>
    </row>
    <row r="474">
      <c r="A474" s="9" t="n"/>
      <c r="D474" s="10" t="n"/>
      <c r="E474" s="10" t="n"/>
      <c r="H474" s="9" t="n"/>
      <c r="I474">
        <f>IF(OR($H474="",$G474="付与済",$G474="否認"),"",IF($H474&lt;TODAY(),"要確認",""))</f>
        <v/>
      </c>
      <c r="J474" s="9" t="n"/>
      <c r="K474" s="11">
        <f>IF($J474="","",$J474-TODAY())</f>
        <v/>
      </c>
    </row>
    <row r="475">
      <c r="A475" s="9" t="n"/>
      <c r="D475" s="10" t="n"/>
      <c r="E475" s="10" t="n"/>
      <c r="H475" s="9" t="n"/>
      <c r="I475">
        <f>IF(OR($H475="",$G475="付与済",$G475="否認"),"",IF($H475&lt;TODAY(),"要確認",""))</f>
        <v/>
      </c>
      <c r="J475" s="9" t="n"/>
      <c r="K475" s="11">
        <f>IF($J475="","",$J475-TODAY())</f>
        <v/>
      </c>
    </row>
    <row r="476">
      <c r="A476" s="9" t="n"/>
      <c r="D476" s="10" t="n"/>
      <c r="E476" s="10" t="n"/>
      <c r="H476" s="9" t="n"/>
      <c r="I476">
        <f>IF(OR($H476="",$G476="付与済",$G476="否認"),"",IF($H476&lt;TODAY(),"要確認",""))</f>
        <v/>
      </c>
      <c r="J476" s="9" t="n"/>
      <c r="K476" s="11">
        <f>IF($J476="","",$J476-TODAY())</f>
        <v/>
      </c>
    </row>
    <row r="477">
      <c r="A477" s="9" t="n"/>
      <c r="D477" s="10" t="n"/>
      <c r="E477" s="10" t="n"/>
      <c r="H477" s="9" t="n"/>
      <c r="I477">
        <f>IF(OR($H477="",$G477="付与済",$G477="否認"),"",IF($H477&lt;TODAY(),"要確認",""))</f>
        <v/>
      </c>
      <c r="J477" s="9" t="n"/>
      <c r="K477" s="11">
        <f>IF($J477="","",$J477-TODAY())</f>
        <v/>
      </c>
    </row>
    <row r="478">
      <c r="A478" s="9" t="n"/>
      <c r="D478" s="10" t="n"/>
      <c r="E478" s="10" t="n"/>
      <c r="H478" s="9" t="n"/>
      <c r="I478">
        <f>IF(OR($H478="",$G478="付与済",$G478="否認"),"",IF($H478&lt;TODAY(),"要確認",""))</f>
        <v/>
      </c>
      <c r="J478" s="9" t="n"/>
      <c r="K478" s="11">
        <f>IF($J478="","",$J478-TODAY())</f>
        <v/>
      </c>
    </row>
    <row r="479">
      <c r="A479" s="9" t="n"/>
      <c r="D479" s="10" t="n"/>
      <c r="E479" s="10" t="n"/>
      <c r="H479" s="9" t="n"/>
      <c r="I479">
        <f>IF(OR($H479="",$G479="付与済",$G479="否認"),"",IF($H479&lt;TODAY(),"要確認",""))</f>
        <v/>
      </c>
      <c r="J479" s="9" t="n"/>
      <c r="K479" s="11">
        <f>IF($J479="","",$J479-TODAY())</f>
        <v/>
      </c>
    </row>
    <row r="480">
      <c r="A480" s="9" t="n"/>
      <c r="D480" s="10" t="n"/>
      <c r="E480" s="10" t="n"/>
      <c r="H480" s="9" t="n"/>
      <c r="I480">
        <f>IF(OR($H480="",$G480="付与済",$G480="否認"),"",IF($H480&lt;TODAY(),"要確認",""))</f>
        <v/>
      </c>
      <c r="J480" s="9" t="n"/>
      <c r="K480" s="11">
        <f>IF($J480="","",$J480-TODAY())</f>
        <v/>
      </c>
    </row>
    <row r="481">
      <c r="A481" s="9" t="n"/>
      <c r="D481" s="10" t="n"/>
      <c r="E481" s="10" t="n"/>
      <c r="H481" s="9" t="n"/>
      <c r="I481">
        <f>IF(OR($H481="",$G481="付与済",$G481="否認"),"",IF($H481&lt;TODAY(),"要確認",""))</f>
        <v/>
      </c>
      <c r="J481" s="9" t="n"/>
      <c r="K481" s="11">
        <f>IF($J481="","",$J481-TODAY())</f>
        <v/>
      </c>
    </row>
    <row r="482">
      <c r="A482" s="9" t="n"/>
      <c r="D482" s="10" t="n"/>
      <c r="E482" s="10" t="n"/>
      <c r="H482" s="9" t="n"/>
      <c r="I482">
        <f>IF(OR($H482="",$G482="付与済",$G482="否認"),"",IF($H482&lt;TODAY(),"要確認",""))</f>
        <v/>
      </c>
      <c r="J482" s="9" t="n"/>
      <c r="K482" s="11">
        <f>IF($J482="","",$J482-TODAY())</f>
        <v/>
      </c>
    </row>
    <row r="483">
      <c r="A483" s="9" t="n"/>
      <c r="D483" s="10" t="n"/>
      <c r="E483" s="10" t="n"/>
      <c r="H483" s="9" t="n"/>
      <c r="I483">
        <f>IF(OR($H483="",$G483="付与済",$G483="否認"),"",IF($H483&lt;TODAY(),"要確認",""))</f>
        <v/>
      </c>
      <c r="J483" s="9" t="n"/>
      <c r="K483" s="11">
        <f>IF($J483="","",$J483-TODAY())</f>
        <v/>
      </c>
    </row>
    <row r="484">
      <c r="A484" s="9" t="n"/>
      <c r="D484" s="10" t="n"/>
      <c r="E484" s="10" t="n"/>
      <c r="H484" s="9" t="n"/>
      <c r="I484">
        <f>IF(OR($H484="",$G484="付与済",$G484="否認"),"",IF($H484&lt;TODAY(),"要確認",""))</f>
        <v/>
      </c>
      <c r="J484" s="9" t="n"/>
      <c r="K484" s="11">
        <f>IF($J484="","",$J484-TODAY())</f>
        <v/>
      </c>
    </row>
    <row r="485">
      <c r="A485" s="9" t="n"/>
      <c r="D485" s="10" t="n"/>
      <c r="E485" s="10" t="n"/>
      <c r="H485" s="9" t="n"/>
      <c r="I485">
        <f>IF(OR($H485="",$G485="付与済",$G485="否認"),"",IF($H485&lt;TODAY(),"要確認",""))</f>
        <v/>
      </c>
      <c r="J485" s="9" t="n"/>
      <c r="K485" s="11">
        <f>IF($J485="","",$J485-TODAY())</f>
        <v/>
      </c>
    </row>
    <row r="486">
      <c r="A486" s="9" t="n"/>
      <c r="D486" s="10" t="n"/>
      <c r="E486" s="10" t="n"/>
      <c r="H486" s="9" t="n"/>
      <c r="I486">
        <f>IF(OR($H486="",$G486="付与済",$G486="否認"),"",IF($H486&lt;TODAY(),"要確認",""))</f>
        <v/>
      </c>
      <c r="J486" s="9" t="n"/>
      <c r="K486" s="11">
        <f>IF($J486="","",$J486-TODAY())</f>
        <v/>
      </c>
    </row>
    <row r="487">
      <c r="A487" s="9" t="n"/>
      <c r="D487" s="10" t="n"/>
      <c r="E487" s="10" t="n"/>
      <c r="H487" s="9" t="n"/>
      <c r="I487">
        <f>IF(OR($H487="",$G487="付与済",$G487="否認"),"",IF($H487&lt;TODAY(),"要確認",""))</f>
        <v/>
      </c>
      <c r="J487" s="9" t="n"/>
      <c r="K487" s="11">
        <f>IF($J487="","",$J487-TODAY())</f>
        <v/>
      </c>
    </row>
    <row r="488">
      <c r="A488" s="9" t="n"/>
      <c r="D488" s="10" t="n"/>
      <c r="E488" s="10" t="n"/>
      <c r="H488" s="9" t="n"/>
      <c r="I488">
        <f>IF(OR($H488="",$G488="付与済",$G488="否認"),"",IF($H488&lt;TODAY(),"要確認",""))</f>
        <v/>
      </c>
      <c r="J488" s="9" t="n"/>
      <c r="K488" s="11">
        <f>IF($J488="","",$J488-TODAY())</f>
        <v/>
      </c>
    </row>
    <row r="489">
      <c r="A489" s="9" t="n"/>
      <c r="D489" s="10" t="n"/>
      <c r="E489" s="10" t="n"/>
      <c r="H489" s="9" t="n"/>
      <c r="I489">
        <f>IF(OR($H489="",$G489="付与済",$G489="否認"),"",IF($H489&lt;TODAY(),"要確認",""))</f>
        <v/>
      </c>
      <c r="J489" s="9" t="n"/>
      <c r="K489" s="11">
        <f>IF($J489="","",$J489-TODAY())</f>
        <v/>
      </c>
    </row>
    <row r="490">
      <c r="A490" s="9" t="n"/>
      <c r="D490" s="10" t="n"/>
      <c r="E490" s="10" t="n"/>
      <c r="H490" s="9" t="n"/>
      <c r="I490">
        <f>IF(OR($H490="",$G490="付与済",$G490="否認"),"",IF($H490&lt;TODAY(),"要確認",""))</f>
        <v/>
      </c>
      <c r="J490" s="9" t="n"/>
      <c r="K490" s="11">
        <f>IF($J490="","",$J490-TODAY())</f>
        <v/>
      </c>
    </row>
    <row r="491">
      <c r="A491" s="9" t="n"/>
      <c r="D491" s="10" t="n"/>
      <c r="E491" s="10" t="n"/>
      <c r="H491" s="9" t="n"/>
      <c r="I491">
        <f>IF(OR($H491="",$G491="付与済",$G491="否認"),"",IF($H491&lt;TODAY(),"要確認",""))</f>
        <v/>
      </c>
      <c r="J491" s="9" t="n"/>
      <c r="K491" s="11">
        <f>IF($J491="","",$J491-TODAY())</f>
        <v/>
      </c>
    </row>
    <row r="492">
      <c r="A492" s="9" t="n"/>
      <c r="D492" s="10" t="n"/>
      <c r="E492" s="10" t="n"/>
      <c r="H492" s="9" t="n"/>
      <c r="I492">
        <f>IF(OR($H492="",$G492="付与済",$G492="否認"),"",IF($H492&lt;TODAY(),"要確認",""))</f>
        <v/>
      </c>
      <c r="J492" s="9" t="n"/>
      <c r="K492" s="11">
        <f>IF($J492="","",$J492-TODAY())</f>
        <v/>
      </c>
    </row>
    <row r="493">
      <c r="A493" s="9" t="n"/>
      <c r="D493" s="10" t="n"/>
      <c r="E493" s="10" t="n"/>
      <c r="H493" s="9" t="n"/>
      <c r="I493">
        <f>IF(OR($H493="",$G493="付与済",$G493="否認"),"",IF($H493&lt;TODAY(),"要確認",""))</f>
        <v/>
      </c>
      <c r="J493" s="9" t="n"/>
      <c r="K493" s="11">
        <f>IF($J493="","",$J493-TODAY())</f>
        <v/>
      </c>
    </row>
    <row r="494">
      <c r="A494" s="9" t="n"/>
      <c r="D494" s="10" t="n"/>
      <c r="E494" s="10" t="n"/>
      <c r="H494" s="9" t="n"/>
      <c r="I494">
        <f>IF(OR($H494="",$G494="付与済",$G494="否認"),"",IF($H494&lt;TODAY(),"要確認",""))</f>
        <v/>
      </c>
      <c r="J494" s="9" t="n"/>
      <c r="K494" s="11">
        <f>IF($J494="","",$J494-TODAY())</f>
        <v/>
      </c>
    </row>
    <row r="495">
      <c r="A495" s="9" t="n"/>
      <c r="D495" s="10" t="n"/>
      <c r="E495" s="10" t="n"/>
      <c r="H495" s="9" t="n"/>
      <c r="I495">
        <f>IF(OR($H495="",$G495="付与済",$G495="否認"),"",IF($H495&lt;TODAY(),"要確認",""))</f>
        <v/>
      </c>
      <c r="J495" s="9" t="n"/>
      <c r="K495" s="11">
        <f>IF($J495="","",$J495-TODAY())</f>
        <v/>
      </c>
    </row>
    <row r="496">
      <c r="A496" s="9" t="n"/>
      <c r="D496" s="10" t="n"/>
      <c r="E496" s="10" t="n"/>
      <c r="H496" s="9" t="n"/>
      <c r="I496">
        <f>IF(OR($H496="",$G496="付与済",$G496="否認"),"",IF($H496&lt;TODAY(),"要確認",""))</f>
        <v/>
      </c>
      <c r="J496" s="9" t="n"/>
      <c r="K496" s="11">
        <f>IF($J496="","",$J496-TODAY())</f>
        <v/>
      </c>
    </row>
    <row r="497">
      <c r="A497" s="9" t="n"/>
      <c r="D497" s="10" t="n"/>
      <c r="E497" s="10" t="n"/>
      <c r="H497" s="9" t="n"/>
      <c r="I497">
        <f>IF(OR($H497="",$G497="付与済",$G497="否認"),"",IF($H497&lt;TODAY(),"要確認",""))</f>
        <v/>
      </c>
      <c r="J497" s="9" t="n"/>
      <c r="K497" s="11">
        <f>IF($J497="","",$J497-TODAY())</f>
        <v/>
      </c>
    </row>
    <row r="498">
      <c r="A498" s="9" t="n"/>
      <c r="D498" s="10" t="n"/>
      <c r="E498" s="10" t="n"/>
      <c r="H498" s="9" t="n"/>
      <c r="I498">
        <f>IF(OR($H498="",$G498="付与済",$G498="否認"),"",IF($H498&lt;TODAY(),"要確認",""))</f>
        <v/>
      </c>
      <c r="J498" s="9" t="n"/>
      <c r="K498" s="11">
        <f>IF($J498="","",$J498-TODAY())</f>
        <v/>
      </c>
    </row>
    <row r="499">
      <c r="A499" s="9" t="n"/>
      <c r="D499" s="10" t="n"/>
      <c r="E499" s="10" t="n"/>
      <c r="H499" s="9" t="n"/>
      <c r="I499">
        <f>IF(OR($H499="",$G499="付与済",$G499="否認"),"",IF($H499&lt;TODAY(),"要確認",""))</f>
        <v/>
      </c>
      <c r="J499" s="9" t="n"/>
      <c r="K499" s="11">
        <f>IF($J499="","",$J499-TODAY())</f>
        <v/>
      </c>
    </row>
    <row r="500">
      <c r="A500" s="9" t="n"/>
      <c r="D500" s="10" t="n"/>
      <c r="E500" s="10" t="n"/>
      <c r="H500" s="9" t="n"/>
      <c r="I500">
        <f>IF(OR($H500="",$G500="付与済",$G500="否認"),"",IF($H500&lt;TODAY(),"要確認",""))</f>
        <v/>
      </c>
      <c r="J500" s="9" t="n"/>
      <c r="K500" s="11">
        <f>IF($J500="","",$J500-TODAY())</f>
        <v/>
      </c>
    </row>
    <row r="501">
      <c r="A501" s="9" t="n"/>
      <c r="D501" s="10" t="n"/>
      <c r="E501" s="10" t="n"/>
      <c r="H501" s="9" t="n"/>
      <c r="I501">
        <f>IF(OR($H501="",$G501="付与済",$G501="否認"),"",IF($H501&lt;TODAY(),"要確認",""))</f>
        <v/>
      </c>
      <c r="J501" s="9" t="n"/>
      <c r="K501" s="11">
        <f>IF($J501="","",$J501-TODAY())</f>
        <v/>
      </c>
    </row>
  </sheetData>
  <autoFilter ref="A1:K501"/>
  <conditionalFormatting sqref="A2:K501">
    <cfRule type="expression" priority="1" dxfId="0">
      <formula>$I2="要確認"</formula>
    </cfRule>
    <cfRule type="expression" priority="2" dxfId="1">
      <formula>AND($J2&lt;&gt;"",$J2&gt;=TODAY(),$J2-TODAY()&lt;=30)</formula>
    </cfRule>
    <cfRule type="expression" priority="3" dxfId="2">
      <formula>AND($J2&lt;&gt;"",$J2&lt;TODAY())</formula>
    </cfRule>
  </conditionalFormatting>
  <dataValidations count="1">
    <dataValidation sqref="G2:G501" showDropDown="0" showInputMessage="0" showErrorMessage="0" allowBlank="1" type="list">
      <formula1>"申請,確定,付与待ち,付与済,否認"</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8" customWidth="1" min="2" max="2"/>
    <col width="14" customWidth="1" min="3" max="3"/>
    <col width="16" customWidth="1" min="4" max="4"/>
    <col width="14" customWidth="1" min="5" max="5"/>
    <col width="18" customWidth="1" min="6" max="6"/>
    <col width="10" customWidth="1" min="7" max="7"/>
    <col width="12" customWidth="1" min="8" max="8"/>
  </cols>
  <sheetData>
    <row r="1">
      <c r="A1" s="12" t="inlineStr">
        <is>
          <t>集計を始める月（1日の日付を入力）</t>
        </is>
      </c>
      <c r="B1" s="13" t="n">
        <v>46266</v>
      </c>
    </row>
    <row r="3">
      <c r="A3" s="14" t="inlineStr">
        <is>
          <t>月</t>
        </is>
      </c>
      <c r="B3" s="14" t="inlineStr">
        <is>
          <t>件数</t>
        </is>
      </c>
      <c r="C3" s="14" t="inlineStr">
        <is>
          <t>金額合計(円)</t>
        </is>
      </c>
      <c r="D3" s="14" t="inlineStr">
        <is>
          <t>予定ポイント合計</t>
        </is>
      </c>
      <c r="E3" s="14" t="inlineStr">
        <is>
          <t>付与済ポイント</t>
        </is>
      </c>
      <c r="F3" s="14" t="inlineStr">
        <is>
          <t>付与待ち等ポイント</t>
        </is>
      </c>
      <c r="G3" s="14" t="inlineStr">
        <is>
          <t>否認件数</t>
        </is>
      </c>
      <c r="H3" s="14" t="inlineStr">
        <is>
          <t>要確認件数</t>
        </is>
      </c>
    </row>
    <row r="4">
      <c r="A4" s="13">
        <f>$B$1</f>
        <v/>
      </c>
      <c r="B4">
        <f>COUNTIFS(記録!$A$2:$A$501,"&gt;="&amp;$A4,記録!$A$2:$A$501,"&lt;"&amp;EDATE($A4,1))</f>
        <v/>
      </c>
      <c r="C4" s="10">
        <f>SUMIFS(記録!$D$2:$D$501,記録!$A$2:$A$501,"&gt;="&amp;$A4,記録!$A$2:$A$501,"&lt;"&amp;EDATE($A4,1))</f>
        <v/>
      </c>
      <c r="D4" s="10">
        <f>SUMIFS(記録!$E$2:$E$501,記録!$A$2:$A$501,"&gt;="&amp;$A4,記録!$A$2:$A$501,"&lt;"&amp;EDATE($A4,1))</f>
        <v/>
      </c>
      <c r="E4" s="10">
        <f>SUMIFS(記録!$E$2:$E$501,記録!$A$2:$A$501,"&gt;="&amp;$A4,記録!$A$2:$A$501,"&lt;"&amp;EDATE($A4,1),記録!$G$2:$G$501,"付与済")</f>
        <v/>
      </c>
      <c r="F4" s="10">
        <f>SUMIFS(記録!$E$2:$E$501,記録!$A$2:$A$501,"&gt;="&amp;$A4,記録!$A$2:$A$501,"&lt;"&amp;EDATE($A4,1),記録!$G$2:$G$501,"&lt;&gt;付与済",記録!$G$2:$G$501,"&lt;&gt;否認")</f>
        <v/>
      </c>
      <c r="G4">
        <f>COUNTIFS(記録!$A$2:$A$501,"&gt;="&amp;$A4,記録!$A$2:$A$501,"&lt;"&amp;EDATE($A4,1),記録!$G$2:$G$501,"否認")</f>
        <v/>
      </c>
      <c r="H4">
        <f>COUNTIFS(記録!$A$2:$A$501,"&gt;="&amp;$A4,記録!$A$2:$A$501,"&lt;"&amp;EDATE($A4,1),記録!$I$2:$I$501,"要確認")</f>
        <v/>
      </c>
    </row>
    <row r="5">
      <c r="A5" s="13">
        <f>EDATE(A4,1)</f>
        <v/>
      </c>
      <c r="B5">
        <f>COUNTIFS(記録!$A$2:$A$501,"&gt;="&amp;$A5,記録!$A$2:$A$501,"&lt;"&amp;EDATE($A5,1))</f>
        <v/>
      </c>
      <c r="C5" s="10">
        <f>SUMIFS(記録!$D$2:$D$501,記録!$A$2:$A$501,"&gt;="&amp;$A5,記録!$A$2:$A$501,"&lt;"&amp;EDATE($A5,1))</f>
        <v/>
      </c>
      <c r="D5" s="10">
        <f>SUMIFS(記録!$E$2:$E$501,記録!$A$2:$A$501,"&gt;="&amp;$A5,記録!$A$2:$A$501,"&lt;"&amp;EDATE($A5,1))</f>
        <v/>
      </c>
      <c r="E5" s="10">
        <f>SUMIFS(記録!$E$2:$E$501,記録!$A$2:$A$501,"&gt;="&amp;$A5,記録!$A$2:$A$501,"&lt;"&amp;EDATE($A5,1),記録!$G$2:$G$501,"付与済")</f>
        <v/>
      </c>
      <c r="F5" s="10">
        <f>SUMIFS(記録!$E$2:$E$501,記録!$A$2:$A$501,"&gt;="&amp;$A5,記録!$A$2:$A$501,"&lt;"&amp;EDATE($A5,1),記録!$G$2:$G$501,"&lt;&gt;付与済",記録!$G$2:$G$501,"&lt;&gt;否認")</f>
        <v/>
      </c>
      <c r="G5">
        <f>COUNTIFS(記録!$A$2:$A$501,"&gt;="&amp;$A5,記録!$A$2:$A$501,"&lt;"&amp;EDATE($A5,1),記録!$G$2:$G$501,"否認")</f>
        <v/>
      </c>
      <c r="H5">
        <f>COUNTIFS(記録!$A$2:$A$501,"&gt;="&amp;$A5,記録!$A$2:$A$501,"&lt;"&amp;EDATE($A5,1),記録!$I$2:$I$501,"要確認")</f>
        <v/>
      </c>
    </row>
    <row r="6">
      <c r="A6" s="13">
        <f>EDATE(A5,1)</f>
        <v/>
      </c>
      <c r="B6">
        <f>COUNTIFS(記録!$A$2:$A$501,"&gt;="&amp;$A6,記録!$A$2:$A$501,"&lt;"&amp;EDATE($A6,1))</f>
        <v/>
      </c>
      <c r="C6" s="10">
        <f>SUMIFS(記録!$D$2:$D$501,記録!$A$2:$A$501,"&gt;="&amp;$A6,記録!$A$2:$A$501,"&lt;"&amp;EDATE($A6,1))</f>
        <v/>
      </c>
      <c r="D6" s="10">
        <f>SUMIFS(記録!$E$2:$E$501,記録!$A$2:$A$501,"&gt;="&amp;$A6,記録!$A$2:$A$501,"&lt;"&amp;EDATE($A6,1))</f>
        <v/>
      </c>
      <c r="E6" s="10">
        <f>SUMIFS(記録!$E$2:$E$501,記録!$A$2:$A$501,"&gt;="&amp;$A6,記録!$A$2:$A$501,"&lt;"&amp;EDATE($A6,1),記録!$G$2:$G$501,"付与済")</f>
        <v/>
      </c>
      <c r="F6" s="10">
        <f>SUMIFS(記録!$E$2:$E$501,記録!$A$2:$A$501,"&gt;="&amp;$A6,記録!$A$2:$A$501,"&lt;"&amp;EDATE($A6,1),記録!$G$2:$G$501,"&lt;&gt;付与済",記録!$G$2:$G$501,"&lt;&gt;否認")</f>
        <v/>
      </c>
      <c r="G6">
        <f>COUNTIFS(記録!$A$2:$A$501,"&gt;="&amp;$A6,記録!$A$2:$A$501,"&lt;"&amp;EDATE($A6,1),記録!$G$2:$G$501,"否認")</f>
        <v/>
      </c>
      <c r="H6">
        <f>COUNTIFS(記録!$A$2:$A$501,"&gt;="&amp;$A6,記録!$A$2:$A$501,"&lt;"&amp;EDATE($A6,1),記録!$I$2:$I$501,"要確認")</f>
        <v/>
      </c>
    </row>
    <row r="7">
      <c r="A7" s="13">
        <f>EDATE(A6,1)</f>
        <v/>
      </c>
      <c r="B7">
        <f>COUNTIFS(記録!$A$2:$A$501,"&gt;="&amp;$A7,記録!$A$2:$A$501,"&lt;"&amp;EDATE($A7,1))</f>
        <v/>
      </c>
      <c r="C7" s="10">
        <f>SUMIFS(記録!$D$2:$D$501,記録!$A$2:$A$501,"&gt;="&amp;$A7,記録!$A$2:$A$501,"&lt;"&amp;EDATE($A7,1))</f>
        <v/>
      </c>
      <c r="D7" s="10">
        <f>SUMIFS(記録!$E$2:$E$501,記録!$A$2:$A$501,"&gt;="&amp;$A7,記録!$A$2:$A$501,"&lt;"&amp;EDATE($A7,1))</f>
        <v/>
      </c>
      <c r="E7" s="10">
        <f>SUMIFS(記録!$E$2:$E$501,記録!$A$2:$A$501,"&gt;="&amp;$A7,記録!$A$2:$A$501,"&lt;"&amp;EDATE($A7,1),記録!$G$2:$G$501,"付与済")</f>
        <v/>
      </c>
      <c r="F7" s="10">
        <f>SUMIFS(記録!$E$2:$E$501,記録!$A$2:$A$501,"&gt;="&amp;$A7,記録!$A$2:$A$501,"&lt;"&amp;EDATE($A7,1),記録!$G$2:$G$501,"&lt;&gt;付与済",記録!$G$2:$G$501,"&lt;&gt;否認")</f>
        <v/>
      </c>
      <c r="G7">
        <f>COUNTIFS(記録!$A$2:$A$501,"&gt;="&amp;$A7,記録!$A$2:$A$501,"&lt;"&amp;EDATE($A7,1),記録!$G$2:$G$501,"否認")</f>
        <v/>
      </c>
      <c r="H7">
        <f>COUNTIFS(記録!$A$2:$A$501,"&gt;="&amp;$A7,記録!$A$2:$A$501,"&lt;"&amp;EDATE($A7,1),記録!$I$2:$I$501,"要確認")</f>
        <v/>
      </c>
    </row>
    <row r="8">
      <c r="A8" s="13">
        <f>EDATE(A7,1)</f>
        <v/>
      </c>
      <c r="B8">
        <f>COUNTIFS(記録!$A$2:$A$501,"&gt;="&amp;$A8,記録!$A$2:$A$501,"&lt;"&amp;EDATE($A8,1))</f>
        <v/>
      </c>
      <c r="C8" s="10">
        <f>SUMIFS(記録!$D$2:$D$501,記録!$A$2:$A$501,"&gt;="&amp;$A8,記録!$A$2:$A$501,"&lt;"&amp;EDATE($A8,1))</f>
        <v/>
      </c>
      <c r="D8" s="10">
        <f>SUMIFS(記録!$E$2:$E$501,記録!$A$2:$A$501,"&gt;="&amp;$A8,記録!$A$2:$A$501,"&lt;"&amp;EDATE($A8,1))</f>
        <v/>
      </c>
      <c r="E8" s="10">
        <f>SUMIFS(記録!$E$2:$E$501,記録!$A$2:$A$501,"&gt;="&amp;$A8,記録!$A$2:$A$501,"&lt;"&amp;EDATE($A8,1),記録!$G$2:$G$501,"付与済")</f>
        <v/>
      </c>
      <c r="F8" s="10">
        <f>SUMIFS(記録!$E$2:$E$501,記録!$A$2:$A$501,"&gt;="&amp;$A8,記録!$A$2:$A$501,"&lt;"&amp;EDATE($A8,1),記録!$G$2:$G$501,"&lt;&gt;付与済",記録!$G$2:$G$501,"&lt;&gt;否認")</f>
        <v/>
      </c>
      <c r="G8">
        <f>COUNTIFS(記録!$A$2:$A$501,"&gt;="&amp;$A8,記録!$A$2:$A$501,"&lt;"&amp;EDATE($A8,1),記録!$G$2:$G$501,"否認")</f>
        <v/>
      </c>
      <c r="H8">
        <f>COUNTIFS(記録!$A$2:$A$501,"&gt;="&amp;$A8,記録!$A$2:$A$501,"&lt;"&amp;EDATE($A8,1),記録!$I$2:$I$501,"要確認")</f>
        <v/>
      </c>
    </row>
    <row r="9">
      <c r="A9" s="13">
        <f>EDATE(A8,1)</f>
        <v/>
      </c>
      <c r="B9">
        <f>COUNTIFS(記録!$A$2:$A$501,"&gt;="&amp;$A9,記録!$A$2:$A$501,"&lt;"&amp;EDATE($A9,1))</f>
        <v/>
      </c>
      <c r="C9" s="10">
        <f>SUMIFS(記録!$D$2:$D$501,記録!$A$2:$A$501,"&gt;="&amp;$A9,記録!$A$2:$A$501,"&lt;"&amp;EDATE($A9,1))</f>
        <v/>
      </c>
      <c r="D9" s="10">
        <f>SUMIFS(記録!$E$2:$E$501,記録!$A$2:$A$501,"&gt;="&amp;$A9,記録!$A$2:$A$501,"&lt;"&amp;EDATE($A9,1))</f>
        <v/>
      </c>
      <c r="E9" s="10">
        <f>SUMIFS(記録!$E$2:$E$501,記録!$A$2:$A$501,"&gt;="&amp;$A9,記録!$A$2:$A$501,"&lt;"&amp;EDATE($A9,1),記録!$G$2:$G$501,"付与済")</f>
        <v/>
      </c>
      <c r="F9" s="10">
        <f>SUMIFS(記録!$E$2:$E$501,記録!$A$2:$A$501,"&gt;="&amp;$A9,記録!$A$2:$A$501,"&lt;"&amp;EDATE($A9,1),記録!$G$2:$G$501,"&lt;&gt;付与済",記録!$G$2:$G$501,"&lt;&gt;否認")</f>
        <v/>
      </c>
      <c r="G9">
        <f>COUNTIFS(記録!$A$2:$A$501,"&gt;="&amp;$A9,記録!$A$2:$A$501,"&lt;"&amp;EDATE($A9,1),記録!$G$2:$G$501,"否認")</f>
        <v/>
      </c>
      <c r="H9">
        <f>COUNTIFS(記録!$A$2:$A$501,"&gt;="&amp;$A9,記録!$A$2:$A$501,"&lt;"&amp;EDATE($A9,1),記録!$I$2:$I$501,"要確認")</f>
        <v/>
      </c>
    </row>
    <row r="10">
      <c r="A10" s="13">
        <f>EDATE(A9,1)</f>
        <v/>
      </c>
      <c r="B10">
        <f>COUNTIFS(記録!$A$2:$A$501,"&gt;="&amp;$A10,記録!$A$2:$A$501,"&lt;"&amp;EDATE($A10,1))</f>
        <v/>
      </c>
      <c r="C10" s="10">
        <f>SUMIFS(記録!$D$2:$D$501,記録!$A$2:$A$501,"&gt;="&amp;$A10,記録!$A$2:$A$501,"&lt;"&amp;EDATE($A10,1))</f>
        <v/>
      </c>
      <c r="D10" s="10">
        <f>SUMIFS(記録!$E$2:$E$501,記録!$A$2:$A$501,"&gt;="&amp;$A10,記録!$A$2:$A$501,"&lt;"&amp;EDATE($A10,1))</f>
        <v/>
      </c>
      <c r="E10" s="10">
        <f>SUMIFS(記録!$E$2:$E$501,記録!$A$2:$A$501,"&gt;="&amp;$A10,記録!$A$2:$A$501,"&lt;"&amp;EDATE($A10,1),記録!$G$2:$G$501,"付与済")</f>
        <v/>
      </c>
      <c r="F10" s="10">
        <f>SUMIFS(記録!$E$2:$E$501,記録!$A$2:$A$501,"&gt;="&amp;$A10,記録!$A$2:$A$501,"&lt;"&amp;EDATE($A10,1),記録!$G$2:$G$501,"&lt;&gt;付与済",記録!$G$2:$G$501,"&lt;&gt;否認")</f>
        <v/>
      </c>
      <c r="G10">
        <f>COUNTIFS(記録!$A$2:$A$501,"&gt;="&amp;$A10,記録!$A$2:$A$501,"&lt;"&amp;EDATE($A10,1),記録!$G$2:$G$501,"否認")</f>
        <v/>
      </c>
      <c r="H10">
        <f>COUNTIFS(記録!$A$2:$A$501,"&gt;="&amp;$A10,記録!$A$2:$A$501,"&lt;"&amp;EDATE($A10,1),記録!$I$2:$I$501,"要確認")</f>
        <v/>
      </c>
    </row>
    <row r="11">
      <c r="A11" s="13">
        <f>EDATE(A10,1)</f>
        <v/>
      </c>
      <c r="B11">
        <f>COUNTIFS(記録!$A$2:$A$501,"&gt;="&amp;$A11,記録!$A$2:$A$501,"&lt;"&amp;EDATE($A11,1))</f>
        <v/>
      </c>
      <c r="C11" s="10">
        <f>SUMIFS(記録!$D$2:$D$501,記録!$A$2:$A$501,"&gt;="&amp;$A11,記録!$A$2:$A$501,"&lt;"&amp;EDATE($A11,1))</f>
        <v/>
      </c>
      <c r="D11" s="10">
        <f>SUMIFS(記録!$E$2:$E$501,記録!$A$2:$A$501,"&gt;="&amp;$A11,記録!$A$2:$A$501,"&lt;"&amp;EDATE($A11,1))</f>
        <v/>
      </c>
      <c r="E11" s="10">
        <f>SUMIFS(記録!$E$2:$E$501,記録!$A$2:$A$501,"&gt;="&amp;$A11,記録!$A$2:$A$501,"&lt;"&amp;EDATE($A11,1),記録!$G$2:$G$501,"付与済")</f>
        <v/>
      </c>
      <c r="F11" s="10">
        <f>SUMIFS(記録!$E$2:$E$501,記録!$A$2:$A$501,"&gt;="&amp;$A11,記録!$A$2:$A$501,"&lt;"&amp;EDATE($A11,1),記録!$G$2:$G$501,"&lt;&gt;付与済",記録!$G$2:$G$501,"&lt;&gt;否認")</f>
        <v/>
      </c>
      <c r="G11">
        <f>COUNTIFS(記録!$A$2:$A$501,"&gt;="&amp;$A11,記録!$A$2:$A$501,"&lt;"&amp;EDATE($A11,1),記録!$G$2:$G$501,"否認")</f>
        <v/>
      </c>
      <c r="H11">
        <f>COUNTIFS(記録!$A$2:$A$501,"&gt;="&amp;$A11,記録!$A$2:$A$501,"&lt;"&amp;EDATE($A11,1),記録!$I$2:$I$501,"要確認")</f>
        <v/>
      </c>
    </row>
    <row r="12">
      <c r="A12" s="13">
        <f>EDATE(A11,1)</f>
        <v/>
      </c>
      <c r="B12">
        <f>COUNTIFS(記録!$A$2:$A$501,"&gt;="&amp;$A12,記録!$A$2:$A$501,"&lt;"&amp;EDATE($A12,1))</f>
        <v/>
      </c>
      <c r="C12" s="10">
        <f>SUMIFS(記録!$D$2:$D$501,記録!$A$2:$A$501,"&gt;="&amp;$A12,記録!$A$2:$A$501,"&lt;"&amp;EDATE($A12,1))</f>
        <v/>
      </c>
      <c r="D12" s="10">
        <f>SUMIFS(記録!$E$2:$E$501,記録!$A$2:$A$501,"&gt;="&amp;$A12,記録!$A$2:$A$501,"&lt;"&amp;EDATE($A12,1))</f>
        <v/>
      </c>
      <c r="E12" s="10">
        <f>SUMIFS(記録!$E$2:$E$501,記録!$A$2:$A$501,"&gt;="&amp;$A12,記録!$A$2:$A$501,"&lt;"&amp;EDATE($A12,1),記録!$G$2:$G$501,"付与済")</f>
        <v/>
      </c>
      <c r="F12" s="10">
        <f>SUMIFS(記録!$E$2:$E$501,記録!$A$2:$A$501,"&gt;="&amp;$A12,記録!$A$2:$A$501,"&lt;"&amp;EDATE($A12,1),記録!$G$2:$G$501,"&lt;&gt;付与済",記録!$G$2:$G$501,"&lt;&gt;否認")</f>
        <v/>
      </c>
      <c r="G12">
        <f>COUNTIFS(記録!$A$2:$A$501,"&gt;="&amp;$A12,記録!$A$2:$A$501,"&lt;"&amp;EDATE($A12,1),記録!$G$2:$G$501,"否認")</f>
        <v/>
      </c>
      <c r="H12">
        <f>COUNTIFS(記録!$A$2:$A$501,"&gt;="&amp;$A12,記録!$A$2:$A$501,"&lt;"&amp;EDATE($A12,1),記録!$I$2:$I$501,"要確認")</f>
        <v/>
      </c>
    </row>
    <row r="13">
      <c r="A13" s="13">
        <f>EDATE(A12,1)</f>
        <v/>
      </c>
      <c r="B13">
        <f>COUNTIFS(記録!$A$2:$A$501,"&gt;="&amp;$A13,記録!$A$2:$A$501,"&lt;"&amp;EDATE($A13,1))</f>
        <v/>
      </c>
      <c r="C13" s="10">
        <f>SUMIFS(記録!$D$2:$D$501,記録!$A$2:$A$501,"&gt;="&amp;$A13,記録!$A$2:$A$501,"&lt;"&amp;EDATE($A13,1))</f>
        <v/>
      </c>
      <c r="D13" s="10">
        <f>SUMIFS(記録!$E$2:$E$501,記録!$A$2:$A$501,"&gt;="&amp;$A13,記録!$A$2:$A$501,"&lt;"&amp;EDATE($A13,1))</f>
        <v/>
      </c>
      <c r="E13" s="10">
        <f>SUMIFS(記録!$E$2:$E$501,記録!$A$2:$A$501,"&gt;="&amp;$A13,記録!$A$2:$A$501,"&lt;"&amp;EDATE($A13,1),記録!$G$2:$G$501,"付与済")</f>
        <v/>
      </c>
      <c r="F13" s="10">
        <f>SUMIFS(記録!$E$2:$E$501,記録!$A$2:$A$501,"&gt;="&amp;$A13,記録!$A$2:$A$501,"&lt;"&amp;EDATE($A13,1),記録!$G$2:$G$501,"&lt;&gt;付与済",記録!$G$2:$G$501,"&lt;&gt;否認")</f>
        <v/>
      </c>
      <c r="G13">
        <f>COUNTIFS(記録!$A$2:$A$501,"&gt;="&amp;$A13,記録!$A$2:$A$501,"&lt;"&amp;EDATE($A13,1),記録!$G$2:$G$501,"否認")</f>
        <v/>
      </c>
      <c r="H13">
        <f>COUNTIFS(記録!$A$2:$A$501,"&gt;="&amp;$A13,記録!$A$2:$A$501,"&lt;"&amp;EDATE($A13,1),記録!$I$2:$I$501,"要確認")</f>
        <v/>
      </c>
    </row>
    <row r="14">
      <c r="A14" s="13">
        <f>EDATE(A13,1)</f>
        <v/>
      </c>
      <c r="B14">
        <f>COUNTIFS(記録!$A$2:$A$501,"&gt;="&amp;$A14,記録!$A$2:$A$501,"&lt;"&amp;EDATE($A14,1))</f>
        <v/>
      </c>
      <c r="C14" s="10">
        <f>SUMIFS(記録!$D$2:$D$501,記録!$A$2:$A$501,"&gt;="&amp;$A14,記録!$A$2:$A$501,"&lt;"&amp;EDATE($A14,1))</f>
        <v/>
      </c>
      <c r="D14" s="10">
        <f>SUMIFS(記録!$E$2:$E$501,記録!$A$2:$A$501,"&gt;="&amp;$A14,記録!$A$2:$A$501,"&lt;"&amp;EDATE($A14,1))</f>
        <v/>
      </c>
      <c r="E14" s="10">
        <f>SUMIFS(記録!$E$2:$E$501,記録!$A$2:$A$501,"&gt;="&amp;$A14,記録!$A$2:$A$501,"&lt;"&amp;EDATE($A14,1),記録!$G$2:$G$501,"付与済")</f>
        <v/>
      </c>
      <c r="F14" s="10">
        <f>SUMIFS(記録!$E$2:$E$501,記録!$A$2:$A$501,"&gt;="&amp;$A14,記録!$A$2:$A$501,"&lt;"&amp;EDATE($A14,1),記録!$G$2:$G$501,"&lt;&gt;付与済",記録!$G$2:$G$501,"&lt;&gt;否認")</f>
        <v/>
      </c>
      <c r="G14">
        <f>COUNTIFS(記録!$A$2:$A$501,"&gt;="&amp;$A14,記録!$A$2:$A$501,"&lt;"&amp;EDATE($A14,1),記録!$G$2:$G$501,"否認")</f>
        <v/>
      </c>
      <c r="H14">
        <f>COUNTIFS(記録!$A$2:$A$501,"&gt;="&amp;$A14,記録!$A$2:$A$501,"&lt;"&amp;EDATE($A14,1),記録!$I$2:$I$501,"要確認")</f>
        <v/>
      </c>
    </row>
    <row r="15">
      <c r="A15" s="13">
        <f>EDATE(A14,1)</f>
        <v/>
      </c>
      <c r="B15">
        <f>COUNTIFS(記録!$A$2:$A$501,"&gt;="&amp;$A15,記録!$A$2:$A$501,"&lt;"&amp;EDATE($A15,1))</f>
        <v/>
      </c>
      <c r="C15" s="10">
        <f>SUMIFS(記録!$D$2:$D$501,記録!$A$2:$A$501,"&gt;="&amp;$A15,記録!$A$2:$A$501,"&lt;"&amp;EDATE($A15,1))</f>
        <v/>
      </c>
      <c r="D15" s="10">
        <f>SUMIFS(記録!$E$2:$E$501,記録!$A$2:$A$501,"&gt;="&amp;$A15,記録!$A$2:$A$501,"&lt;"&amp;EDATE($A15,1))</f>
        <v/>
      </c>
      <c r="E15" s="10">
        <f>SUMIFS(記録!$E$2:$E$501,記録!$A$2:$A$501,"&gt;="&amp;$A15,記録!$A$2:$A$501,"&lt;"&amp;EDATE($A15,1),記録!$G$2:$G$501,"付与済")</f>
        <v/>
      </c>
      <c r="F15" s="10">
        <f>SUMIFS(記録!$E$2:$E$501,記録!$A$2:$A$501,"&gt;="&amp;$A15,記録!$A$2:$A$501,"&lt;"&amp;EDATE($A15,1),記録!$G$2:$G$501,"&lt;&gt;付与済",記録!$G$2:$G$501,"&lt;&gt;否認")</f>
        <v/>
      </c>
      <c r="G15">
        <f>COUNTIFS(記録!$A$2:$A$501,"&gt;="&amp;$A15,記録!$A$2:$A$501,"&lt;"&amp;EDATE($A15,1),記録!$G$2:$G$501,"否認")</f>
        <v/>
      </c>
      <c r="H15">
        <f>COUNTIFS(記録!$A$2:$A$501,"&gt;="&amp;$A15,記録!$A$2:$A$501,"&lt;"&amp;EDATE($A15,1),記録!$I$2:$I$501,"要確認")</f>
        <v/>
      </c>
    </row>
    <row r="16">
      <c r="A16" s="12" t="inlineStr">
        <is>
          <t>合計</t>
        </is>
      </c>
      <c r="B16" s="10">
        <f>SUM(B4:B15)</f>
        <v/>
      </c>
      <c r="C16" s="10">
        <f>SUM(C4:C15)</f>
        <v/>
      </c>
      <c r="D16" s="10">
        <f>SUM(D4:D15)</f>
        <v/>
      </c>
      <c r="E16" s="10">
        <f>SUM(E4:E15)</f>
        <v/>
      </c>
      <c r="F16" s="10">
        <f>SUM(F4:F15)</f>
        <v/>
      </c>
      <c r="G16" s="10">
        <f>SUM(G4:G15)</f>
        <v/>
      </c>
      <c r="H16" s="10">
        <f>SUM(H4:H15)</f>
        <v/>
      </c>
    </row>
    <row r="18">
      <c r="A18" t="inlineStr">
        <is>
          <t>※日付（A列）が入っている行を、その月の件数として数えます。サンプル行（「例」）を消すと集計も変わります。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2026-11-02T10:28:33Z</dcterms:created>
  <dcterms:modified xmlns:dcterms="http://purl.org/dc/terms/" xmlns:xsi="http://www.w3.org/2001/XMLSchema-instance" xsi:type="dcterms:W3CDTF">2026-11-02T10:28:33Z</dcterms:modified>
</cp:coreProperties>
</file>